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bukpabi\Documents\2024\Bids\"/>
    </mc:Choice>
  </mc:AlternateContent>
  <xr:revisionPtr revIDLastSave="0" documentId="8_{1EAB1A83-37DD-4B19-8863-864B27ED7332}" xr6:coauthVersionLast="47" xr6:coauthVersionMax="47" xr10:uidLastSave="{00000000-0000-0000-0000-000000000000}"/>
  <bookViews>
    <workbookView xWindow="-110" yWindow="-110" windowWidth="19420" windowHeight="10420" tabRatio="842" xr2:uid="{00000000-000D-0000-FFFF-FFFF00000000}"/>
  </bookViews>
  <sheets>
    <sheet name="FENCE" sheetId="23" r:id="rId1"/>
    <sheet name="SUMMARY" sheetId="24" r:id="rId2"/>
  </sheets>
  <definedNames>
    <definedName name="_xlnm.Print_Area" localSheetId="0">FENCE!$A$1:$F$110</definedName>
    <definedName name="_xlnm.Print_Titles" localSheetId="0">FENCE!$1:$2</definedName>
    <definedName name="Print_Titles_MI" localSheetId="0">FENCE!$1:$2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23" l="1"/>
  <c r="F106" i="23" l="1"/>
  <c r="F104" i="23"/>
  <c r="F17" i="24" s="1"/>
  <c r="F98" i="23" l="1"/>
  <c r="F96" i="23"/>
  <c r="F94" i="23"/>
  <c r="F92" i="23"/>
  <c r="F90" i="23"/>
  <c r="F88" i="23"/>
  <c r="F14" i="24" s="1"/>
  <c r="F86" i="23"/>
  <c r="F7" i="23" l="1"/>
  <c r="F79" i="23"/>
  <c r="F80" i="23"/>
  <c r="F78" i="23"/>
  <c r="F82" i="23" s="1"/>
  <c r="F11" i="24" s="1"/>
  <c r="E24" i="23" l="1"/>
  <c r="E26" i="23" s="1"/>
  <c r="F5" i="23"/>
  <c r="F68" i="23" l="1"/>
  <c r="F70" i="23"/>
  <c r="F59" i="23"/>
  <c r="F64" i="23"/>
  <c r="F63" i="23"/>
  <c r="F62" i="23"/>
  <c r="F61" i="23"/>
  <c r="F57" i="23"/>
  <c r="F56" i="23"/>
  <c r="F55" i="23"/>
  <c r="F65" i="23"/>
  <c r="F51" i="23"/>
  <c r="F48" i="23"/>
  <c r="F47" i="23"/>
  <c r="F46" i="23"/>
  <c r="F45" i="23"/>
  <c r="F43" i="23"/>
  <c r="F42" i="23"/>
  <c r="F41" i="23"/>
  <c r="F40" i="23"/>
  <c r="F39" i="23"/>
  <c r="F38" i="23"/>
  <c r="F37" i="23"/>
  <c r="F32" i="23"/>
  <c r="F31" i="23"/>
  <c r="F30" i="23"/>
  <c r="F29" i="23"/>
  <c r="F28" i="23"/>
  <c r="F27" i="23"/>
  <c r="F26" i="23"/>
  <c r="F24" i="23"/>
  <c r="F21" i="23"/>
  <c r="F19" i="23"/>
  <c r="F11" i="23"/>
  <c r="F15" i="23"/>
  <c r="F9" i="23"/>
  <c r="F13" i="23"/>
  <c r="F8" i="24" l="1"/>
  <c r="F5" i="24"/>
</calcChain>
</file>

<file path=xl/sharedStrings.xml><?xml version="1.0" encoding="utf-8"?>
<sst xmlns="http://schemas.openxmlformats.org/spreadsheetml/2006/main" count="144" uniqueCount="92">
  <si>
    <t>ref</t>
  </si>
  <si>
    <t xml:space="preserve">Excavate foundation trenches </t>
  </si>
  <si>
    <t>Excavate pit for column bases</t>
  </si>
  <si>
    <t>50mm Plain insitu concrete (Grade 15) blinding under bed and bases.</t>
  </si>
  <si>
    <t>"Dieldrex" anti-termite treatment to excavation and foundations</t>
  </si>
  <si>
    <t>Return fill and well ram excavated material around foundation</t>
  </si>
  <si>
    <t>Sides of column bases</t>
  </si>
  <si>
    <t xml:space="preserve">Formwork </t>
  </si>
  <si>
    <t>SUBSTRUCTURES   (All Provisional)</t>
  </si>
  <si>
    <t>DESCRIPTION</t>
  </si>
  <si>
    <t>QTY</t>
  </si>
  <si>
    <t>UNIT</t>
  </si>
  <si>
    <t>RATE</t>
  </si>
  <si>
    <t>AMOUNT</t>
  </si>
  <si>
    <t xml:space="preserve">    N          k</t>
  </si>
  <si>
    <t>A</t>
  </si>
  <si>
    <t>B</t>
  </si>
  <si>
    <t>C</t>
  </si>
  <si>
    <t>D</t>
  </si>
  <si>
    <t>E</t>
  </si>
  <si>
    <t>F</t>
  </si>
  <si>
    <t>G</t>
  </si>
  <si>
    <t>H</t>
  </si>
  <si>
    <t>J</t>
  </si>
  <si>
    <t>K</t>
  </si>
  <si>
    <t>L</t>
  </si>
  <si>
    <t>M</t>
  </si>
  <si>
    <t>Columns</t>
  </si>
  <si>
    <t>Kg</t>
  </si>
  <si>
    <t>Nr</t>
  </si>
  <si>
    <t>Rendered walls</t>
  </si>
  <si>
    <t>Walls</t>
  </si>
  <si>
    <t>In-situ reinforced concrete (Grade 25) compr strength 25N/mm2</t>
  </si>
  <si>
    <t>Column bases</t>
  </si>
  <si>
    <t>Plain in-situ concrete (Grade 20) in trench foundations</t>
  </si>
  <si>
    <t>Load up surplus excavated material and spread and level on site where directed</t>
  </si>
  <si>
    <t>12mm Diameter reinforcement</t>
  </si>
  <si>
    <t xml:space="preserve">8mm Diameter mild steel links   </t>
  </si>
  <si>
    <t>Sides of columns</t>
  </si>
  <si>
    <t>Hollow blockwalling in cement mortar</t>
  </si>
  <si>
    <t>230mm Hollow blockwalling</t>
  </si>
  <si>
    <t>230mm Ditto filled solid with concrete (Grade 15)</t>
  </si>
  <si>
    <t>Precast concrete (grade 20) cast in convenient lenghts reinforced as necessary and finished fairfaced all round</t>
  </si>
  <si>
    <t>Columns in two coats of 15mm each coat</t>
  </si>
  <si>
    <t>Collection</t>
  </si>
  <si>
    <t>Provide a Provisional Sum for Metal Gates Grilles to be expended as directed</t>
  </si>
  <si>
    <t>Tyrolean rendering as described in ordinary cement including narrow widths</t>
  </si>
  <si>
    <t>Wall</t>
  </si>
  <si>
    <t>Smooth rendering (15mm thick) including narrow widths</t>
  </si>
  <si>
    <t>Approved concertina NATO mesh tied to and including 600 x 600mm trangular bracket comprising 60 x 60mm angle with 600mm long tail at center</t>
  </si>
  <si>
    <t>Y- Shape angle iron build into concrete coping to recive Nato mesh at 550mm center to center</t>
  </si>
  <si>
    <t>Prepare prime and apply emulsion paint in accordance with the manufacturesr's instructions</t>
  </si>
  <si>
    <t>BILL Nr 2  - FENCE</t>
  </si>
  <si>
    <t>Carefully remove existing wire mesh and dispose off as directed</t>
  </si>
  <si>
    <t>AIR-CONDITIONING SYSTEM</t>
  </si>
  <si>
    <t>Supply and insatll LG Daul Inverter units 1.5hp split units</t>
  </si>
  <si>
    <t>Reinstall and service Ac's</t>
  </si>
  <si>
    <t>ELECTRICAL SERVICES</t>
  </si>
  <si>
    <t>Capping 350mm wide x 75mm thick twice rebated</t>
  </si>
  <si>
    <t>Item</t>
  </si>
  <si>
    <t xml:space="preserve">Carefully clear and level sites of any debris and dispose off as directed </t>
  </si>
  <si>
    <t>Contingency</t>
  </si>
  <si>
    <t>I</t>
  </si>
  <si>
    <t>Redressing of input distribution load center cables and replacement of faulty or wornout terminations at changeover point</t>
  </si>
  <si>
    <t xml:space="preserve">Replacement of 200amp cutout fuses complete with board frame </t>
  </si>
  <si>
    <t xml:space="preserve">Purchase and install 50mm 4-core armored cable </t>
  </si>
  <si>
    <t xml:space="preserve">Purchase and install 70mm 4-core armored cable </t>
  </si>
  <si>
    <t>Purchase and install 400watts radial halogen lamp security lights complete with poles and cabling to power sources</t>
  </si>
  <si>
    <t>Replacement of grounding cable</t>
  </si>
  <si>
    <t>Transportation and Labour</t>
  </si>
  <si>
    <t>Lot</t>
  </si>
  <si>
    <t>m</t>
  </si>
  <si>
    <t>Pcs</t>
  </si>
  <si>
    <r>
      <t>m</t>
    </r>
    <r>
      <rPr>
        <sz val="12"/>
        <rFont val="Calibri"/>
        <family val="2"/>
      </rPr>
      <t>³</t>
    </r>
  </si>
  <si>
    <r>
      <t>m</t>
    </r>
    <r>
      <rPr>
        <sz val="12"/>
        <rFont val="Calibri"/>
        <family val="2"/>
      </rPr>
      <t>²</t>
    </r>
  </si>
  <si>
    <t xml:space="preserve">     N                    k      k</t>
  </si>
  <si>
    <t>CCTV</t>
  </si>
  <si>
    <t xml:space="preserve">Network Cabling and materials Cabling Accessories: -PVCs, Adaptable Boxes, Connector 4 Spools of Cat6e UTP Cables, clips, Fasteners, Spiral PVC, Tie locks, Sticktapes </t>
  </si>
  <si>
    <r>
      <rPr>
        <sz val="12"/>
        <rFont val="Arial"/>
        <family val="2"/>
      </rPr>
      <t xml:space="preserve">4mp ip Bullet Cameras </t>
    </r>
    <r>
      <rPr>
        <sz val="12"/>
        <color theme="1"/>
        <rFont val="Arial"/>
        <family val="2"/>
      </rPr>
      <t xml:space="preserve">	</t>
    </r>
    <r>
      <rPr>
        <sz val="11"/>
        <color theme="1"/>
        <rFont val="Arial"/>
        <family val="2"/>
      </rPr>
      <t xml:space="preserve">												
						Night Vision Camera (IR) PoE 					Spec:- dual-stream, IP66, DC12V &amp; PoE, 			WDR, DWDR, 3D DNR, BLC, Intrusion-Line 			Crossing Detection, IR range: up t 							</t>
    </r>
  </si>
  <si>
    <t>Sides of capping</t>
  </si>
  <si>
    <t>N</t>
  </si>
  <si>
    <t>High tensile steel reinforcement (design stress 425N/mm2) in bases columns, foundations and colums</t>
  </si>
  <si>
    <t>SUMMARY</t>
  </si>
  <si>
    <t>SUBSTRUCTURE TO SUMMARY</t>
  </si>
  <si>
    <t>Airconditioning to summary</t>
  </si>
  <si>
    <t>Electrical services to summary</t>
  </si>
  <si>
    <t>CCTV to summary</t>
  </si>
  <si>
    <t>Superstructure to summary</t>
  </si>
  <si>
    <t>AIRCONDITONING</t>
  </si>
  <si>
    <t xml:space="preserve">BILL -  FENCE  CARRIED TO MAIN  SUMMARY </t>
  </si>
  <si>
    <t>SUBSTRUCTURE</t>
  </si>
  <si>
    <t>SUPERSTRUCTURE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</si>
</sst>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2"/>
      <name val="Arial"/>
    </font>
    <font>
      <sz val="12"/>
      <name val="Arial"/>
    </font>
    <font>
      <sz val="12"/>
      <color theme="1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b/>
      <u/>
      <sz val="12"/>
      <name val="Arial"/>
      <family val="2"/>
    </font>
    <font>
      <sz val="12"/>
      <name val="Calibri"/>
      <family val="2"/>
    </font>
    <font>
      <u/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u val="singleAccounting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rgb="FF969696"/>
      </right>
      <top/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rgb="FF969696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/>
      <right style="medium">
        <color indexed="8"/>
      </right>
      <top/>
      <bottom style="double">
        <color indexed="8"/>
      </bottom>
      <diagonal/>
    </border>
    <border>
      <left style="thin">
        <color rgb="FF969696"/>
      </left>
      <right/>
      <top/>
      <bottom/>
      <diagonal/>
    </border>
    <border>
      <left style="thin">
        <color indexed="8"/>
      </left>
      <right style="thin">
        <color rgb="FF969696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rgb="FFF6F6F6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F6F6F6"/>
      </top>
      <bottom/>
      <diagonal/>
    </border>
    <border>
      <left style="thin">
        <color auto="1"/>
      </left>
      <right style="medium">
        <color auto="1"/>
      </right>
      <top style="thin">
        <color rgb="FFF6F6F6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138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39" fontId="4" fillId="0" borderId="3" xfId="0" applyNumberFormat="1" applyFont="1" applyBorder="1" applyAlignment="1">
      <alignment vertical="top"/>
    </xf>
    <xf numFmtId="0" fontId="4" fillId="0" borderId="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quotePrefix="1" applyFont="1" applyBorder="1" applyAlignment="1">
      <alignment horizontal="center" vertical="top" wrapText="1"/>
    </xf>
    <xf numFmtId="0" fontId="6" fillId="0" borderId="9" xfId="0" applyFont="1" applyBorder="1" applyAlignment="1">
      <alignment horizontal="left"/>
    </xf>
    <xf numFmtId="0" fontId="4" fillId="0" borderId="3" xfId="0" applyFont="1" applyBorder="1" applyAlignment="1">
      <alignment wrapText="1"/>
    </xf>
    <xf numFmtId="4" fontId="4" fillId="0" borderId="9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37" fontId="3" fillId="0" borderId="11" xfId="0" applyNumberFormat="1" applyFont="1" applyBorder="1" applyAlignment="1">
      <alignment horizontal="center" vertical="top"/>
    </xf>
    <xf numFmtId="39" fontId="3" fillId="0" borderId="12" xfId="0" applyNumberFormat="1" applyFont="1" applyBorder="1" applyAlignment="1">
      <alignment horizontal="center" vertical="top"/>
    </xf>
    <xf numFmtId="39" fontId="3" fillId="0" borderId="13" xfId="0" applyNumberFormat="1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 wrapText="1"/>
    </xf>
    <xf numFmtId="39" fontId="3" fillId="0" borderId="15" xfId="0" applyNumberFormat="1" applyFont="1" applyBorder="1" applyAlignment="1">
      <alignment vertical="top"/>
    </xf>
    <xf numFmtId="0" fontId="4" fillId="0" borderId="1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left" vertical="top" wrapText="1"/>
    </xf>
    <xf numFmtId="39" fontId="4" fillId="0" borderId="18" xfId="0" applyNumberFormat="1" applyFont="1" applyBorder="1" applyAlignment="1">
      <alignment vertical="top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left" vertical="top" wrapText="1"/>
    </xf>
    <xf numFmtId="39" fontId="4" fillId="0" borderId="23" xfId="0" applyNumberFormat="1" applyFont="1" applyBorder="1" applyAlignment="1">
      <alignment vertical="top"/>
    </xf>
    <xf numFmtId="0" fontId="4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left" vertical="top" wrapText="1"/>
    </xf>
    <xf numFmtId="39" fontId="4" fillId="0" borderId="25" xfId="0" applyNumberFormat="1" applyFont="1" applyBorder="1" applyAlignment="1">
      <alignment vertical="top"/>
    </xf>
    <xf numFmtId="0" fontId="4" fillId="0" borderId="26" xfId="0" applyFont="1" applyBorder="1" applyAlignment="1">
      <alignment horizontal="center" vertical="top" wrapText="1"/>
    </xf>
    <xf numFmtId="39" fontId="4" fillId="0" borderId="28" xfId="0" applyNumberFormat="1" applyFont="1" applyBorder="1" applyAlignment="1">
      <alignment vertical="top"/>
    </xf>
    <xf numFmtId="0" fontId="4" fillId="0" borderId="21" xfId="0" quotePrefix="1" applyFont="1" applyBorder="1" applyAlignment="1">
      <alignment horizontal="center" vertical="top" wrapText="1"/>
    </xf>
    <xf numFmtId="0" fontId="4" fillId="0" borderId="11" xfId="0" quotePrefix="1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/>
    </xf>
    <xf numFmtId="0" fontId="4" fillId="0" borderId="30" xfId="0" applyFont="1" applyBorder="1" applyAlignment="1">
      <alignment horizontal="center"/>
    </xf>
    <xf numFmtId="4" fontId="4" fillId="0" borderId="31" xfId="0" applyNumberFormat="1" applyFont="1" applyBorder="1" applyAlignment="1">
      <alignment horizontal="right"/>
    </xf>
    <xf numFmtId="0" fontId="4" fillId="0" borderId="1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43" fontId="2" fillId="0" borderId="32" xfId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39" fontId="4" fillId="0" borderId="33" xfId="0" applyNumberFormat="1" applyFont="1" applyBorder="1" applyAlignment="1">
      <alignment vertical="top"/>
    </xf>
    <xf numFmtId="0" fontId="5" fillId="0" borderId="16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1" fillId="0" borderId="0" xfId="2" applyAlignment="1">
      <alignment horizontal="left" vertical="top" wrapText="1"/>
    </xf>
    <xf numFmtId="0" fontId="11" fillId="0" borderId="38" xfId="2" applyBorder="1" applyAlignment="1">
      <alignment horizontal="left" vertical="top" wrapText="1"/>
    </xf>
    <xf numFmtId="0" fontId="12" fillId="0" borderId="0" xfId="2" applyFont="1" applyAlignment="1">
      <alignment vertical="center" wrapText="1"/>
    </xf>
    <xf numFmtId="0" fontId="12" fillId="0" borderId="0" xfId="2" applyFont="1" applyAlignment="1">
      <alignment horizontal="left" vertical="top" wrapText="1"/>
    </xf>
    <xf numFmtId="0" fontId="4" fillId="0" borderId="0" xfId="2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center" vertical="center"/>
    </xf>
    <xf numFmtId="0" fontId="11" fillId="0" borderId="0" xfId="2" applyAlignment="1">
      <alignment horizontal="left" vertical="top"/>
    </xf>
    <xf numFmtId="0" fontId="4" fillId="0" borderId="37" xfId="0" applyFont="1" applyBorder="1" applyAlignment="1">
      <alignment horizontal="left" vertical="top" wrapText="1"/>
    </xf>
    <xf numFmtId="39" fontId="3" fillId="0" borderId="1" xfId="0" applyNumberFormat="1" applyFont="1" applyBorder="1" applyAlignment="1">
      <alignment horizontal="center" vertical="top"/>
    </xf>
    <xf numFmtId="39" fontId="4" fillId="0" borderId="3" xfId="0" applyNumberFormat="1" applyFont="1" applyBorder="1" applyAlignment="1">
      <alignment horizontal="center" vertical="top"/>
    </xf>
    <xf numFmtId="39" fontId="4" fillId="0" borderId="22" xfId="0" applyNumberFormat="1" applyFont="1" applyBorder="1" applyAlignment="1">
      <alignment horizontal="center" vertical="top"/>
    </xf>
    <xf numFmtId="39" fontId="4" fillId="0" borderId="24" xfId="0" applyNumberFormat="1" applyFont="1" applyBorder="1" applyAlignment="1">
      <alignment horizontal="center" vertical="top"/>
    </xf>
    <xf numFmtId="39" fontId="4" fillId="0" borderId="5" xfId="0" applyNumberFormat="1" applyFont="1" applyBorder="1" applyAlignment="1">
      <alignment horizontal="center" vertical="top"/>
    </xf>
    <xf numFmtId="39" fontId="4" fillId="0" borderId="6" xfId="0" applyNumberFormat="1" applyFont="1" applyBorder="1" applyAlignment="1">
      <alignment horizontal="center" vertical="top"/>
    </xf>
    <xf numFmtId="43" fontId="2" fillId="0" borderId="3" xfId="1" applyFont="1" applyBorder="1" applyAlignment="1">
      <alignment vertical="center" wrapText="1"/>
    </xf>
    <xf numFmtId="37" fontId="3" fillId="0" borderId="1" xfId="0" applyNumberFormat="1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 wrapText="1"/>
    </xf>
    <xf numFmtId="37" fontId="4" fillId="0" borderId="2" xfId="0" applyNumberFormat="1" applyFont="1" applyBorder="1" applyAlignment="1">
      <alignment horizontal="center" vertical="top"/>
    </xf>
    <xf numFmtId="37" fontId="4" fillId="0" borderId="2" xfId="0" applyNumberFormat="1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37" fontId="4" fillId="0" borderId="37" xfId="0" applyNumberFormat="1" applyFont="1" applyBorder="1" applyAlignment="1">
      <alignment horizontal="center" vertical="top"/>
    </xf>
    <xf numFmtId="37" fontId="4" fillId="0" borderId="21" xfId="0" applyNumberFormat="1" applyFont="1" applyBorder="1" applyAlignment="1">
      <alignment horizontal="center" vertical="top"/>
    </xf>
    <xf numFmtId="37" fontId="4" fillId="0" borderId="11" xfId="0" applyNumberFormat="1" applyFont="1" applyBorder="1" applyAlignment="1">
      <alignment horizontal="center" vertical="top"/>
    </xf>
    <xf numFmtId="37" fontId="4" fillId="0" borderId="2" xfId="0" quotePrefix="1" applyNumberFormat="1" applyFont="1" applyBorder="1" applyAlignment="1">
      <alignment horizontal="center" vertical="top"/>
    </xf>
    <xf numFmtId="37" fontId="4" fillId="0" borderId="4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37" fontId="4" fillId="0" borderId="1" xfId="0" applyNumberFormat="1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center" wrapText="1"/>
    </xf>
    <xf numFmtId="43" fontId="2" fillId="0" borderId="40" xfId="1" applyFont="1" applyBorder="1" applyAlignment="1">
      <alignment vertical="center" wrapText="1"/>
    </xf>
    <xf numFmtId="43" fontId="2" fillId="0" borderId="39" xfId="1" applyFont="1" applyBorder="1" applyAlignment="1">
      <alignment horizontal="center" vertical="center" wrapText="1"/>
    </xf>
    <xf numFmtId="0" fontId="11" fillId="0" borderId="41" xfId="2" applyBorder="1" applyAlignment="1">
      <alignment horizontal="center" vertical="top" wrapText="1"/>
    </xf>
    <xf numFmtId="0" fontId="11" fillId="0" borderId="41" xfId="2" applyBorder="1" applyAlignment="1">
      <alignment vertical="top" wrapText="1"/>
    </xf>
    <xf numFmtId="0" fontId="11" fillId="0" borderId="42" xfId="2" applyBorder="1" applyAlignment="1">
      <alignment horizontal="left" vertical="top" wrapText="1"/>
    </xf>
    <xf numFmtId="0" fontId="2" fillId="0" borderId="40" xfId="2" applyFont="1" applyBorder="1" applyAlignment="1">
      <alignment horizontal="center" vertical="top" wrapText="1"/>
    </xf>
    <xf numFmtId="0" fontId="12" fillId="0" borderId="40" xfId="2" applyFont="1" applyBorder="1" applyAlignment="1">
      <alignment horizontal="center" vertical="top" wrapText="1"/>
    </xf>
    <xf numFmtId="43" fontId="2" fillId="0" borderId="40" xfId="1" applyFont="1" applyFill="1" applyBorder="1" applyAlignment="1">
      <alignment vertical="top" wrapText="1"/>
    </xf>
    <xf numFmtId="43" fontId="2" fillId="0" borderId="39" xfId="1" applyFont="1" applyFill="1" applyBorder="1" applyAlignment="1">
      <alignment horizontal="right" vertical="top" wrapText="1"/>
    </xf>
    <xf numFmtId="43" fontId="12" fillId="0" borderId="40" xfId="1" applyFont="1" applyFill="1" applyBorder="1" applyAlignment="1">
      <alignment vertical="top" wrapText="1"/>
    </xf>
    <xf numFmtId="43" fontId="12" fillId="0" borderId="39" xfId="1" applyFont="1" applyFill="1" applyBorder="1" applyAlignment="1">
      <alignment horizontal="left" vertical="top" wrapText="1"/>
    </xf>
    <xf numFmtId="43" fontId="2" fillId="0" borderId="39" xfId="1" applyFont="1" applyFill="1" applyBorder="1" applyAlignment="1">
      <alignment vertical="top" wrapText="1"/>
    </xf>
    <xf numFmtId="0" fontId="11" fillId="0" borderId="40" xfId="2" applyBorder="1" applyAlignment="1">
      <alignment horizontal="center" vertical="top"/>
    </xf>
    <xf numFmtId="0" fontId="11" fillId="0" borderId="39" xfId="2" applyBorder="1" applyAlignment="1">
      <alignment horizontal="left" vertical="top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43" fontId="2" fillId="0" borderId="43" xfId="1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 wrapText="1"/>
    </xf>
    <xf numFmtId="0" fontId="4" fillId="0" borderId="45" xfId="0" applyFont="1" applyBorder="1" applyAlignment="1">
      <alignment horizontal="left" vertical="top" wrapText="1"/>
    </xf>
    <xf numFmtId="37" fontId="4" fillId="0" borderId="45" xfId="0" applyNumberFormat="1" applyFont="1" applyBorder="1" applyAlignment="1">
      <alignment horizontal="center" vertical="top"/>
    </xf>
    <xf numFmtId="0" fontId="4" fillId="0" borderId="45" xfId="0" applyFont="1" applyBorder="1" applyAlignment="1">
      <alignment horizontal="center" vertical="top"/>
    </xf>
    <xf numFmtId="39" fontId="4" fillId="0" borderId="40" xfId="0" applyNumberFormat="1" applyFont="1" applyBorder="1" applyAlignment="1">
      <alignment horizontal="center" vertical="top"/>
    </xf>
    <xf numFmtId="0" fontId="9" fillId="0" borderId="37" xfId="0" applyFont="1" applyBorder="1" applyAlignment="1">
      <alignment horizontal="left" vertical="top" wrapText="1"/>
    </xf>
    <xf numFmtId="0" fontId="9" fillId="0" borderId="37" xfId="0" applyFont="1" applyBorder="1" applyAlignment="1">
      <alignment horizontal="right" vertical="top" wrapText="1"/>
    </xf>
    <xf numFmtId="39" fontId="6" fillId="0" borderId="18" xfId="0" applyNumberFormat="1" applyFont="1" applyBorder="1" applyAlignment="1">
      <alignment vertical="top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 vertical="center" wrapText="1"/>
    </xf>
    <xf numFmtId="43" fontId="16" fillId="0" borderId="43" xfId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37" xfId="0" applyFont="1" applyBorder="1" applyAlignment="1">
      <alignment horizontal="left" vertical="top" wrapText="1"/>
    </xf>
    <xf numFmtId="0" fontId="5" fillId="0" borderId="46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left" vertical="top" wrapText="1"/>
    </xf>
    <xf numFmtId="39" fontId="9" fillId="0" borderId="23" xfId="0" applyNumberFormat="1" applyFont="1" applyBorder="1" applyAlignment="1">
      <alignment vertical="top"/>
    </xf>
    <xf numFmtId="0" fontId="6" fillId="0" borderId="47" xfId="0" applyFont="1" applyBorder="1" applyAlignment="1">
      <alignment horizontal="center" vertical="top"/>
    </xf>
    <xf numFmtId="0" fontId="6" fillId="0" borderId="48" xfId="0" applyFont="1" applyBorder="1" applyAlignment="1">
      <alignment horizontal="center" vertical="top"/>
    </xf>
    <xf numFmtId="0" fontId="6" fillId="0" borderId="49" xfId="0" applyFont="1" applyBorder="1" applyAlignment="1">
      <alignment horizontal="center" vertical="top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111"/>
  <sheetViews>
    <sheetView showZeros="0" tabSelected="1" view="pageBreakPreview" topLeftCell="A103" zoomScaleNormal="100" zoomScaleSheetLayoutView="100" workbookViewId="0">
      <selection activeCell="E72" sqref="E72"/>
    </sheetView>
  </sheetViews>
  <sheetFormatPr defaultColWidth="9.84375" defaultRowHeight="15.5" x14ac:dyDescent="0.35"/>
  <cols>
    <col min="1" max="1" width="3.15234375" style="18" customWidth="1"/>
    <col min="2" max="2" width="44.69140625" style="1" customWidth="1"/>
    <col min="3" max="3" width="8.15234375" style="43" customWidth="1"/>
    <col min="4" max="4" width="6.4609375" style="99" customWidth="1"/>
    <col min="5" max="5" width="13" style="43" customWidth="1"/>
    <col min="6" max="6" width="16.3828125" style="1" customWidth="1"/>
    <col min="7" max="16384" width="9.84375" style="1"/>
  </cols>
  <sheetData>
    <row r="1" spans="1:6" x14ac:dyDescent="0.35">
      <c r="A1" s="19" t="s">
        <v>0</v>
      </c>
      <c r="B1" s="20" t="s">
        <v>9</v>
      </c>
      <c r="C1" s="21" t="s">
        <v>10</v>
      </c>
      <c r="D1" s="91" t="s">
        <v>11</v>
      </c>
      <c r="E1" s="22" t="s">
        <v>12</v>
      </c>
      <c r="F1" s="23" t="s">
        <v>13</v>
      </c>
    </row>
    <row r="2" spans="1:6" ht="16" thickBot="1" x14ac:dyDescent="0.4">
      <c r="A2" s="24"/>
      <c r="B2" s="2"/>
      <c r="C2" s="79"/>
      <c r="D2" s="92"/>
      <c r="E2" s="72" t="s">
        <v>14</v>
      </c>
      <c r="F2" s="25" t="s">
        <v>75</v>
      </c>
    </row>
    <row r="3" spans="1:6" ht="18.649999999999999" customHeight="1" thickTop="1" x14ac:dyDescent="0.35">
      <c r="A3" s="26"/>
      <c r="B3" s="27" t="s">
        <v>52</v>
      </c>
      <c r="C3" s="80"/>
      <c r="D3" s="93"/>
      <c r="E3" s="73"/>
      <c r="F3" s="28"/>
    </row>
    <row r="4" spans="1:6" x14ac:dyDescent="0.35">
      <c r="A4" s="26"/>
      <c r="B4" s="3" t="s">
        <v>8</v>
      </c>
      <c r="C4" s="81"/>
      <c r="D4" s="93"/>
      <c r="E4" s="73"/>
      <c r="F4" s="28"/>
    </row>
    <row r="5" spans="1:6" ht="31" x14ac:dyDescent="0.35">
      <c r="A5" s="26" t="s">
        <v>15</v>
      </c>
      <c r="B5" s="5" t="s">
        <v>53</v>
      </c>
      <c r="C5" s="82">
        <v>45</v>
      </c>
      <c r="D5" s="93" t="s">
        <v>71</v>
      </c>
      <c r="E5" s="73"/>
      <c r="F5" s="28">
        <f>E5*C5</f>
        <v>0</v>
      </c>
    </row>
    <row r="6" spans="1:6" x14ac:dyDescent="0.35">
      <c r="A6" s="26"/>
      <c r="B6" s="6"/>
      <c r="C6" s="82"/>
      <c r="D6" s="93"/>
      <c r="E6" s="73"/>
      <c r="F6" s="28"/>
    </row>
    <row r="7" spans="1:6" ht="31" x14ac:dyDescent="0.35">
      <c r="A7" s="26" t="s">
        <v>16</v>
      </c>
      <c r="B7" s="6" t="s">
        <v>60</v>
      </c>
      <c r="C7" s="82"/>
      <c r="D7" s="93" t="s">
        <v>59</v>
      </c>
      <c r="E7" s="73">
        <v>150000</v>
      </c>
      <c r="F7" s="28">
        <f>E7</f>
        <v>150000</v>
      </c>
    </row>
    <row r="8" spans="1:6" x14ac:dyDescent="0.35">
      <c r="A8" s="26"/>
      <c r="B8" s="6"/>
      <c r="C8" s="81"/>
      <c r="D8" s="93"/>
      <c r="E8" s="73"/>
      <c r="F8" s="28"/>
    </row>
    <row r="9" spans="1:6" x14ac:dyDescent="0.35">
      <c r="A9" s="26" t="s">
        <v>17</v>
      </c>
      <c r="B9" s="7" t="s">
        <v>2</v>
      </c>
      <c r="C9" s="81">
        <v>10</v>
      </c>
      <c r="D9" s="93" t="s">
        <v>73</v>
      </c>
      <c r="E9" s="73"/>
      <c r="F9" s="28">
        <f>E9*C9</f>
        <v>0</v>
      </c>
    </row>
    <row r="10" spans="1:6" x14ac:dyDescent="0.35">
      <c r="A10" s="26"/>
      <c r="B10" s="6"/>
      <c r="C10" s="81"/>
      <c r="D10" s="93"/>
      <c r="E10" s="73"/>
      <c r="F10" s="28"/>
    </row>
    <row r="11" spans="1:6" x14ac:dyDescent="0.35">
      <c r="A11" s="26" t="s">
        <v>18</v>
      </c>
      <c r="B11" s="7" t="s">
        <v>1</v>
      </c>
      <c r="C11" s="81">
        <v>52</v>
      </c>
      <c r="D11" s="93" t="s">
        <v>73</v>
      </c>
      <c r="E11" s="73"/>
      <c r="F11" s="28">
        <f>E11*C11</f>
        <v>0</v>
      </c>
    </row>
    <row r="12" spans="1:6" x14ac:dyDescent="0.35">
      <c r="A12" s="26"/>
      <c r="B12" s="6"/>
      <c r="C12" s="81"/>
      <c r="D12" s="93"/>
      <c r="E12" s="73"/>
      <c r="F12" s="28"/>
    </row>
    <row r="13" spans="1:6" ht="31" x14ac:dyDescent="0.35">
      <c r="A13" s="26" t="s">
        <v>19</v>
      </c>
      <c r="B13" s="6" t="s">
        <v>5</v>
      </c>
      <c r="C13" s="81">
        <v>5</v>
      </c>
      <c r="D13" s="93" t="s">
        <v>73</v>
      </c>
      <c r="E13" s="73"/>
      <c r="F13" s="28">
        <f>E13*C13</f>
        <v>0</v>
      </c>
    </row>
    <row r="14" spans="1:6" x14ac:dyDescent="0.35">
      <c r="A14" s="26"/>
      <c r="B14" s="6"/>
      <c r="C14" s="81"/>
      <c r="D14" s="93"/>
      <c r="E14" s="73"/>
      <c r="F14" s="28"/>
    </row>
    <row r="15" spans="1:6" ht="31" x14ac:dyDescent="0.35">
      <c r="A15" s="26" t="s">
        <v>20</v>
      </c>
      <c r="B15" s="6" t="s">
        <v>35</v>
      </c>
      <c r="C15" s="81">
        <v>22</v>
      </c>
      <c r="D15" s="93" t="s">
        <v>73</v>
      </c>
      <c r="E15" s="73"/>
      <c r="F15" s="28">
        <f>E15*C15</f>
        <v>0</v>
      </c>
    </row>
    <row r="16" spans="1:6" x14ac:dyDescent="0.35">
      <c r="A16" s="26"/>
      <c r="B16" s="6"/>
      <c r="C16" s="81"/>
      <c r="D16" s="93"/>
      <c r="E16" s="73"/>
      <c r="F16" s="28"/>
    </row>
    <row r="17" spans="1:6" ht="31" x14ac:dyDescent="0.35">
      <c r="A17" s="26" t="s">
        <v>21</v>
      </c>
      <c r="B17" s="6" t="s">
        <v>4</v>
      </c>
      <c r="C17" s="83"/>
      <c r="D17" s="93" t="s">
        <v>59</v>
      </c>
      <c r="E17" s="73">
        <v>30000</v>
      </c>
      <c r="F17" s="28">
        <v>30000</v>
      </c>
    </row>
    <row r="18" spans="1:6" x14ac:dyDescent="0.35">
      <c r="A18" s="26"/>
      <c r="B18" s="6"/>
      <c r="C18" s="81"/>
      <c r="D18" s="93"/>
      <c r="E18" s="73"/>
      <c r="F18" s="28"/>
    </row>
    <row r="19" spans="1:6" ht="31" x14ac:dyDescent="0.35">
      <c r="A19" s="26" t="s">
        <v>22</v>
      </c>
      <c r="B19" s="6" t="s">
        <v>3</v>
      </c>
      <c r="C19" s="81">
        <v>4</v>
      </c>
      <c r="D19" s="93" t="s">
        <v>73</v>
      </c>
      <c r="E19" s="73"/>
      <c r="F19" s="28">
        <f>E19*C19</f>
        <v>0</v>
      </c>
    </row>
    <row r="20" spans="1:6" x14ac:dyDescent="0.35">
      <c r="A20" s="26"/>
      <c r="B20" s="6"/>
      <c r="C20" s="81"/>
      <c r="D20" s="93"/>
      <c r="E20" s="73"/>
      <c r="F20" s="28"/>
    </row>
    <row r="21" spans="1:6" ht="15" customHeight="1" x14ac:dyDescent="0.35">
      <c r="A21" s="26" t="s">
        <v>62</v>
      </c>
      <c r="B21" s="6" t="s">
        <v>34</v>
      </c>
      <c r="C21" s="81">
        <v>20</v>
      </c>
      <c r="D21" s="93" t="s">
        <v>73</v>
      </c>
      <c r="E21" s="73"/>
      <c r="F21" s="28">
        <f>E21*C21</f>
        <v>0</v>
      </c>
    </row>
    <row r="22" spans="1:6" ht="31" x14ac:dyDescent="0.35">
      <c r="A22" s="26"/>
      <c r="B22" s="8" t="s">
        <v>32</v>
      </c>
      <c r="C22" s="81"/>
      <c r="D22" s="93"/>
      <c r="E22" s="73"/>
      <c r="F22" s="28"/>
    </row>
    <row r="23" spans="1:6" x14ac:dyDescent="0.35">
      <c r="A23" s="26"/>
      <c r="B23" s="6"/>
      <c r="C23" s="81"/>
      <c r="D23" s="93"/>
      <c r="E23" s="73"/>
      <c r="F23" s="28"/>
    </row>
    <row r="24" spans="1:6" x14ac:dyDescent="0.35">
      <c r="A24" s="26" t="s">
        <v>23</v>
      </c>
      <c r="B24" s="6" t="s">
        <v>33</v>
      </c>
      <c r="C24" s="81">
        <v>4</v>
      </c>
      <c r="D24" s="93" t="s">
        <v>73</v>
      </c>
      <c r="E24" s="73">
        <f>E21</f>
        <v>0</v>
      </c>
      <c r="F24" s="28">
        <f>E24*C24</f>
        <v>0</v>
      </c>
    </row>
    <row r="25" spans="1:6" x14ac:dyDescent="0.35">
      <c r="A25" s="26"/>
      <c r="B25" s="6"/>
      <c r="C25" s="81"/>
      <c r="D25" s="93"/>
      <c r="E25" s="73"/>
      <c r="F25" s="28"/>
    </row>
    <row r="26" spans="1:6" x14ac:dyDescent="0.35">
      <c r="A26" s="26" t="s">
        <v>24</v>
      </c>
      <c r="B26" s="6" t="s">
        <v>27</v>
      </c>
      <c r="C26" s="81">
        <v>2</v>
      </c>
      <c r="D26" s="93" t="s">
        <v>73</v>
      </c>
      <c r="E26" s="73">
        <f>E24</f>
        <v>0</v>
      </c>
      <c r="F26" s="28">
        <f t="shared" ref="F26:F32" si="0">E26*C26</f>
        <v>0</v>
      </c>
    </row>
    <row r="27" spans="1:6" x14ac:dyDescent="0.35">
      <c r="A27" s="26"/>
      <c r="B27" s="6"/>
      <c r="C27" s="81"/>
      <c r="D27" s="93"/>
      <c r="E27" s="73"/>
      <c r="F27" s="28">
        <f t="shared" si="0"/>
        <v>0</v>
      </c>
    </row>
    <row r="28" spans="1:6" x14ac:dyDescent="0.35">
      <c r="A28" s="26"/>
      <c r="B28" s="8" t="s">
        <v>7</v>
      </c>
      <c r="C28" s="81"/>
      <c r="D28" s="93"/>
      <c r="E28" s="73"/>
      <c r="F28" s="28">
        <f t="shared" si="0"/>
        <v>0</v>
      </c>
    </row>
    <row r="29" spans="1:6" x14ac:dyDescent="0.35">
      <c r="A29" s="26"/>
      <c r="B29" s="8"/>
      <c r="C29" s="81"/>
      <c r="D29" s="93"/>
      <c r="E29" s="73"/>
      <c r="F29" s="28">
        <f t="shared" si="0"/>
        <v>0</v>
      </c>
    </row>
    <row r="30" spans="1:6" x14ac:dyDescent="0.35">
      <c r="A30" s="26" t="s">
        <v>25</v>
      </c>
      <c r="B30" s="6" t="s">
        <v>6</v>
      </c>
      <c r="C30" s="81">
        <v>7</v>
      </c>
      <c r="D30" s="93" t="s">
        <v>74</v>
      </c>
      <c r="E30" s="73"/>
      <c r="F30" s="28">
        <f t="shared" si="0"/>
        <v>0</v>
      </c>
    </row>
    <row r="31" spans="1:6" x14ac:dyDescent="0.35">
      <c r="A31" s="26"/>
      <c r="B31" s="8"/>
      <c r="C31" s="81"/>
      <c r="D31" s="93"/>
      <c r="E31" s="73"/>
      <c r="F31" s="28">
        <f t="shared" si="0"/>
        <v>0</v>
      </c>
    </row>
    <row r="32" spans="1:6" x14ac:dyDescent="0.35">
      <c r="A32" s="26" t="s">
        <v>26</v>
      </c>
      <c r="B32" s="6" t="s">
        <v>38</v>
      </c>
      <c r="C32" s="81">
        <v>5</v>
      </c>
      <c r="D32" s="93" t="s">
        <v>74</v>
      </c>
      <c r="E32" s="73"/>
      <c r="F32" s="28">
        <f t="shared" si="0"/>
        <v>0</v>
      </c>
    </row>
    <row r="33" spans="1:6" x14ac:dyDescent="0.35">
      <c r="A33" s="26"/>
      <c r="B33" s="71"/>
      <c r="C33" s="84"/>
      <c r="D33" s="94"/>
      <c r="E33" s="73"/>
      <c r="F33" s="28"/>
    </row>
    <row r="34" spans="1:6" x14ac:dyDescent="0.35">
      <c r="A34" s="26" t="s">
        <v>80</v>
      </c>
      <c r="B34" s="71" t="s">
        <v>79</v>
      </c>
      <c r="C34" s="84"/>
      <c r="D34" s="94" t="s">
        <v>59</v>
      </c>
      <c r="E34" s="73">
        <v>90000</v>
      </c>
      <c r="F34" s="28">
        <f>E34</f>
        <v>90000</v>
      </c>
    </row>
    <row r="35" spans="1:6" x14ac:dyDescent="0.35">
      <c r="A35" s="26"/>
      <c r="B35" s="6"/>
      <c r="C35" s="81"/>
      <c r="D35" s="93"/>
      <c r="E35" s="73"/>
      <c r="F35" s="28"/>
    </row>
    <row r="36" spans="1:6" x14ac:dyDescent="0.35">
      <c r="A36" s="26"/>
      <c r="B36" s="119" t="s">
        <v>83</v>
      </c>
      <c r="C36" s="81"/>
      <c r="D36" s="93"/>
      <c r="E36" s="73"/>
      <c r="F36" s="126"/>
    </row>
    <row r="37" spans="1:6" ht="16" thickBot="1" x14ac:dyDescent="0.4">
      <c r="A37" s="29"/>
      <c r="B37" s="30"/>
      <c r="C37" s="85"/>
      <c r="D37" s="95"/>
      <c r="E37" s="74"/>
      <c r="F37" s="31">
        <f t="shared" ref="F37:F43" si="1">E37*C37</f>
        <v>0</v>
      </c>
    </row>
    <row r="38" spans="1:6" ht="46.5" x14ac:dyDescent="0.35">
      <c r="A38" s="32"/>
      <c r="B38" s="33" t="s">
        <v>81</v>
      </c>
      <c r="C38" s="86"/>
      <c r="D38" s="96"/>
      <c r="E38" s="75"/>
      <c r="F38" s="34">
        <f t="shared" si="1"/>
        <v>0</v>
      </c>
    </row>
    <row r="39" spans="1:6" x14ac:dyDescent="0.35">
      <c r="A39" s="26"/>
      <c r="B39" s="10"/>
      <c r="C39" s="81"/>
      <c r="D39" s="93"/>
      <c r="E39" s="73"/>
      <c r="F39" s="28">
        <f t="shared" si="1"/>
        <v>0</v>
      </c>
    </row>
    <row r="40" spans="1:6" x14ac:dyDescent="0.35">
      <c r="A40" s="26" t="s">
        <v>15</v>
      </c>
      <c r="B40" s="6" t="s">
        <v>36</v>
      </c>
      <c r="C40" s="81">
        <v>21</v>
      </c>
      <c r="D40" s="93" t="s">
        <v>28</v>
      </c>
      <c r="E40" s="73"/>
      <c r="F40" s="28">
        <f t="shared" si="1"/>
        <v>0</v>
      </c>
    </row>
    <row r="41" spans="1:6" x14ac:dyDescent="0.35">
      <c r="A41" s="35"/>
      <c r="B41" s="6"/>
      <c r="C41" s="81"/>
      <c r="D41" s="93"/>
      <c r="E41" s="73"/>
      <c r="F41" s="28">
        <f t="shared" si="1"/>
        <v>0</v>
      </c>
    </row>
    <row r="42" spans="1:6" x14ac:dyDescent="0.35">
      <c r="A42" s="35" t="s">
        <v>16</v>
      </c>
      <c r="B42" s="6" t="s">
        <v>37</v>
      </c>
      <c r="C42" s="81">
        <v>18</v>
      </c>
      <c r="D42" s="93" t="s">
        <v>28</v>
      </c>
      <c r="E42" s="73"/>
      <c r="F42" s="28">
        <f t="shared" si="1"/>
        <v>0</v>
      </c>
    </row>
    <row r="43" spans="1:6" x14ac:dyDescent="0.35">
      <c r="A43" s="35"/>
      <c r="B43" s="6"/>
      <c r="C43" s="81"/>
      <c r="D43" s="93"/>
      <c r="E43" s="73"/>
      <c r="F43" s="28">
        <f t="shared" si="1"/>
        <v>0</v>
      </c>
    </row>
    <row r="44" spans="1:6" x14ac:dyDescent="0.35">
      <c r="A44" s="35"/>
      <c r="B44" s="8" t="s">
        <v>39</v>
      </c>
      <c r="C44" s="81"/>
      <c r="D44" s="93"/>
      <c r="E44" s="73"/>
      <c r="F44" s="28"/>
    </row>
    <row r="45" spans="1:6" x14ac:dyDescent="0.35">
      <c r="A45" s="35"/>
      <c r="B45" s="6"/>
      <c r="C45" s="81"/>
      <c r="D45" s="93"/>
      <c r="E45" s="73"/>
      <c r="F45" s="28">
        <f>E45*C45</f>
        <v>0</v>
      </c>
    </row>
    <row r="46" spans="1:6" x14ac:dyDescent="0.35">
      <c r="A46" s="35" t="s">
        <v>17</v>
      </c>
      <c r="B46" s="6" t="s">
        <v>40</v>
      </c>
      <c r="C46" s="81">
        <v>300</v>
      </c>
      <c r="D46" s="93" t="s">
        <v>74</v>
      </c>
      <c r="E46" s="73"/>
      <c r="F46" s="28">
        <f>E46*C46</f>
        <v>0</v>
      </c>
    </row>
    <row r="47" spans="1:6" x14ac:dyDescent="0.35">
      <c r="A47" s="35"/>
      <c r="B47" s="6"/>
      <c r="C47" s="81"/>
      <c r="D47" s="93"/>
      <c r="E47" s="73"/>
      <c r="F47" s="28">
        <f>E47*C47</f>
        <v>0</v>
      </c>
    </row>
    <row r="48" spans="1:6" x14ac:dyDescent="0.35">
      <c r="A48" s="35" t="s">
        <v>18</v>
      </c>
      <c r="B48" s="6" t="s">
        <v>41</v>
      </c>
      <c r="C48" s="81">
        <v>64</v>
      </c>
      <c r="D48" s="93" t="s">
        <v>74</v>
      </c>
      <c r="E48" s="73"/>
      <c r="F48" s="28">
        <f>E48*C48</f>
        <v>0</v>
      </c>
    </row>
    <row r="49" spans="1:6" x14ac:dyDescent="0.35">
      <c r="A49" s="35"/>
      <c r="B49" s="6"/>
      <c r="C49" s="81"/>
      <c r="D49" s="93"/>
      <c r="E49" s="73"/>
      <c r="F49" s="28"/>
    </row>
    <row r="50" spans="1:6" ht="46.5" x14ac:dyDescent="0.35">
      <c r="A50" s="26"/>
      <c r="B50" s="8" t="s">
        <v>42</v>
      </c>
      <c r="C50" s="81"/>
      <c r="D50" s="93"/>
      <c r="E50" s="73"/>
      <c r="F50" s="28"/>
    </row>
    <row r="51" spans="1:6" x14ac:dyDescent="0.35">
      <c r="A51" s="26" t="s">
        <v>19</v>
      </c>
      <c r="B51" s="6" t="s">
        <v>58</v>
      </c>
      <c r="C51" s="81">
        <v>143</v>
      </c>
      <c r="D51" s="93" t="s">
        <v>71</v>
      </c>
      <c r="E51" s="73"/>
      <c r="F51" s="28">
        <f>E51*C51</f>
        <v>0</v>
      </c>
    </row>
    <row r="52" spans="1:6" x14ac:dyDescent="0.35">
      <c r="A52" s="26"/>
      <c r="B52" s="6"/>
      <c r="C52" s="81"/>
      <c r="D52" s="93"/>
      <c r="E52" s="73"/>
      <c r="F52" s="28"/>
    </row>
    <row r="53" spans="1:6" ht="31" x14ac:dyDescent="0.35">
      <c r="A53" s="26"/>
      <c r="B53" s="8" t="s">
        <v>46</v>
      </c>
      <c r="C53" s="81"/>
      <c r="D53" s="93"/>
      <c r="E53" s="73"/>
      <c r="F53" s="28"/>
    </row>
    <row r="54" spans="1:6" x14ac:dyDescent="0.35">
      <c r="A54" s="26"/>
      <c r="B54" s="6"/>
      <c r="C54" s="81"/>
      <c r="D54" s="93"/>
      <c r="E54" s="73"/>
      <c r="F54" s="28"/>
    </row>
    <row r="55" spans="1:6" x14ac:dyDescent="0.35">
      <c r="A55" s="26" t="s">
        <v>20</v>
      </c>
      <c r="B55" s="6" t="s">
        <v>31</v>
      </c>
      <c r="C55" s="81">
        <v>601</v>
      </c>
      <c r="D55" s="93" t="s">
        <v>74</v>
      </c>
      <c r="E55" s="73"/>
      <c r="F55" s="28">
        <f>E55*C55</f>
        <v>0</v>
      </c>
    </row>
    <row r="56" spans="1:6" x14ac:dyDescent="0.35">
      <c r="A56" s="26"/>
      <c r="B56" s="6"/>
      <c r="C56" s="81"/>
      <c r="D56" s="93"/>
      <c r="E56" s="73"/>
      <c r="F56" s="28">
        <f>E56*C56</f>
        <v>0</v>
      </c>
    </row>
    <row r="57" spans="1:6" ht="17.399999999999999" customHeight="1" x14ac:dyDescent="0.35">
      <c r="A57" s="26"/>
      <c r="B57" s="8" t="s">
        <v>48</v>
      </c>
      <c r="C57" s="87"/>
      <c r="D57" s="93"/>
      <c r="E57" s="73"/>
      <c r="F57" s="28">
        <f>E57*C57</f>
        <v>0</v>
      </c>
    </row>
    <row r="58" spans="1:6" x14ac:dyDescent="0.35">
      <c r="A58" s="26"/>
      <c r="B58" s="8"/>
      <c r="C58" s="87"/>
      <c r="D58" s="93"/>
      <c r="E58" s="73"/>
      <c r="F58" s="28"/>
    </row>
    <row r="59" spans="1:6" x14ac:dyDescent="0.35">
      <c r="A59" s="26" t="s">
        <v>21</v>
      </c>
      <c r="B59" s="6" t="s">
        <v>47</v>
      </c>
      <c r="C59" s="81">
        <v>152</v>
      </c>
      <c r="D59" s="93" t="s">
        <v>74</v>
      </c>
      <c r="E59" s="73"/>
      <c r="F59" s="28">
        <f>E59*C59</f>
        <v>0</v>
      </c>
    </row>
    <row r="60" spans="1:6" x14ac:dyDescent="0.35">
      <c r="A60" s="26"/>
      <c r="B60" s="6"/>
      <c r="C60" s="81"/>
      <c r="D60" s="93"/>
      <c r="E60" s="73"/>
      <c r="F60" s="28"/>
    </row>
    <row r="61" spans="1:6" x14ac:dyDescent="0.35">
      <c r="A61" s="26" t="s">
        <v>22</v>
      </c>
      <c r="B61" s="6" t="s">
        <v>43</v>
      </c>
      <c r="C61" s="81">
        <v>5</v>
      </c>
      <c r="D61" s="93" t="s">
        <v>74</v>
      </c>
      <c r="E61" s="73"/>
      <c r="F61" s="28">
        <f>E61*C61</f>
        <v>0</v>
      </c>
    </row>
    <row r="62" spans="1:6" x14ac:dyDescent="0.35">
      <c r="A62" s="26"/>
      <c r="B62" s="6"/>
      <c r="C62" s="81"/>
      <c r="D62" s="93"/>
      <c r="E62" s="73"/>
      <c r="F62" s="28">
        <f>E62*C62</f>
        <v>0</v>
      </c>
    </row>
    <row r="63" spans="1:6" ht="31" x14ac:dyDescent="0.35">
      <c r="A63" s="26"/>
      <c r="B63" s="8" t="s">
        <v>51</v>
      </c>
      <c r="C63" s="81"/>
      <c r="D63" s="93"/>
      <c r="E63" s="73"/>
      <c r="F63" s="28">
        <f>E63*C63</f>
        <v>0</v>
      </c>
    </row>
    <row r="64" spans="1:6" x14ac:dyDescent="0.35">
      <c r="A64" s="26"/>
      <c r="B64" s="6"/>
      <c r="C64" s="81"/>
      <c r="D64" s="93"/>
      <c r="E64" s="73"/>
      <c r="F64" s="28">
        <f>E64*C64</f>
        <v>0</v>
      </c>
    </row>
    <row r="65" spans="1:6" x14ac:dyDescent="0.35">
      <c r="A65" s="26" t="s">
        <v>62</v>
      </c>
      <c r="B65" s="6" t="s">
        <v>30</v>
      </c>
      <c r="C65" s="81">
        <v>601</v>
      </c>
      <c r="D65" s="93" t="s">
        <v>74</v>
      </c>
      <c r="E65" s="73"/>
      <c r="F65" s="28">
        <f>E65*C65</f>
        <v>0</v>
      </c>
    </row>
    <row r="66" spans="1:6" ht="16" thickBot="1" x14ac:dyDescent="0.4">
      <c r="A66" s="29"/>
      <c r="B66" s="37"/>
      <c r="C66" s="85"/>
      <c r="D66" s="95"/>
      <c r="E66" s="74"/>
      <c r="F66" s="31"/>
    </row>
    <row r="67" spans="1:6" x14ac:dyDescent="0.35">
      <c r="A67" s="32"/>
      <c r="B67" s="38"/>
      <c r="C67" s="86"/>
      <c r="D67" s="96"/>
      <c r="E67" s="75"/>
      <c r="F67" s="34"/>
    </row>
    <row r="68" spans="1:6" ht="46.5" x14ac:dyDescent="0.35">
      <c r="A68" s="26" t="s">
        <v>15</v>
      </c>
      <c r="B68" s="6" t="s">
        <v>49</v>
      </c>
      <c r="C68" s="81">
        <v>135</v>
      </c>
      <c r="D68" s="93" t="s">
        <v>71</v>
      </c>
      <c r="E68" s="73"/>
      <c r="F68" s="28">
        <f>E68*C68</f>
        <v>0</v>
      </c>
    </row>
    <row r="69" spans="1:6" x14ac:dyDescent="0.35">
      <c r="A69" s="26"/>
      <c r="B69" s="6"/>
      <c r="C69" s="81"/>
      <c r="D69" s="93"/>
      <c r="E69" s="73"/>
      <c r="F69" s="28"/>
    </row>
    <row r="70" spans="1:6" ht="31" x14ac:dyDescent="0.35">
      <c r="A70" s="26" t="s">
        <v>16</v>
      </c>
      <c r="B70" s="6" t="s">
        <v>50</v>
      </c>
      <c r="C70" s="81">
        <v>45</v>
      </c>
      <c r="D70" s="93" t="s">
        <v>29</v>
      </c>
      <c r="E70" s="73"/>
      <c r="F70" s="28">
        <f>E70*C70</f>
        <v>0</v>
      </c>
    </row>
    <row r="71" spans="1:6" x14ac:dyDescent="0.35">
      <c r="A71" s="26"/>
      <c r="B71" s="6"/>
      <c r="C71" s="81"/>
      <c r="D71" s="93"/>
      <c r="E71" s="73"/>
      <c r="F71" s="28"/>
    </row>
    <row r="72" spans="1:6" ht="31" x14ac:dyDescent="0.35">
      <c r="A72" s="26" t="s">
        <v>17</v>
      </c>
      <c r="B72" s="6" t="s">
        <v>45</v>
      </c>
      <c r="C72" s="81"/>
      <c r="D72" s="93"/>
      <c r="E72" s="73" t="s">
        <v>59</v>
      </c>
      <c r="F72" s="28">
        <v>1300000</v>
      </c>
    </row>
    <row r="73" spans="1:6" x14ac:dyDescent="0.35">
      <c r="A73" s="26"/>
      <c r="B73" s="120"/>
      <c r="C73" s="121"/>
      <c r="D73" s="122"/>
      <c r="E73" s="123"/>
      <c r="F73" s="28"/>
    </row>
    <row r="74" spans="1:6" x14ac:dyDescent="0.35">
      <c r="A74" s="26"/>
      <c r="B74" s="125" t="s">
        <v>87</v>
      </c>
      <c r="C74" s="84"/>
      <c r="D74" s="94"/>
      <c r="E74" s="73"/>
      <c r="F74" s="126"/>
    </row>
    <row r="75" spans="1:6" x14ac:dyDescent="0.35">
      <c r="A75" s="26"/>
      <c r="B75" s="71"/>
      <c r="C75" s="84"/>
      <c r="D75" s="94"/>
      <c r="E75" s="73"/>
      <c r="F75" s="28"/>
    </row>
    <row r="76" spans="1:6" x14ac:dyDescent="0.35">
      <c r="A76" s="26"/>
      <c r="B76" s="12"/>
      <c r="C76" s="81"/>
      <c r="D76" s="93"/>
      <c r="E76" s="73"/>
      <c r="F76" s="28"/>
    </row>
    <row r="77" spans="1:6" x14ac:dyDescent="0.35">
      <c r="A77" s="39"/>
      <c r="B77" s="13" t="s">
        <v>54</v>
      </c>
      <c r="C77" s="56"/>
      <c r="D77" s="98"/>
      <c r="E77" s="73"/>
      <c r="F77" s="28"/>
    </row>
    <row r="78" spans="1:6" ht="31" x14ac:dyDescent="0.35">
      <c r="A78" s="40" t="s">
        <v>18</v>
      </c>
      <c r="B78" s="14" t="s">
        <v>55</v>
      </c>
      <c r="C78" s="57">
        <v>4</v>
      </c>
      <c r="D78" s="99" t="s">
        <v>29</v>
      </c>
      <c r="E78" s="15"/>
      <c r="F78" s="41">
        <f>E78*C78</f>
        <v>0</v>
      </c>
    </row>
    <row r="79" spans="1:6" x14ac:dyDescent="0.35">
      <c r="A79" s="42"/>
      <c r="D79" s="59"/>
      <c r="E79" s="73"/>
      <c r="F79" s="41">
        <f>E79*C79</f>
        <v>0</v>
      </c>
    </row>
    <row r="80" spans="1:6" x14ac:dyDescent="0.35">
      <c r="A80" s="44" t="s">
        <v>19</v>
      </c>
      <c r="B80" s="45" t="s">
        <v>56</v>
      </c>
      <c r="C80" s="46">
        <v>8</v>
      </c>
      <c r="D80" s="99" t="s">
        <v>29</v>
      </c>
      <c r="E80" s="16"/>
      <c r="F80" s="41">
        <f>E80*C80</f>
        <v>0</v>
      </c>
    </row>
    <row r="81" spans="1:6" x14ac:dyDescent="0.35">
      <c r="A81" s="44"/>
      <c r="B81" s="45"/>
      <c r="C81" s="89"/>
      <c r="D81" s="98"/>
      <c r="E81" s="73"/>
      <c r="F81" s="28"/>
    </row>
    <row r="82" spans="1:6" x14ac:dyDescent="0.35">
      <c r="A82" s="44"/>
      <c r="B82" s="127" t="s">
        <v>84</v>
      </c>
      <c r="C82" s="89"/>
      <c r="D82" s="98"/>
      <c r="E82" s="73"/>
      <c r="F82" s="126">
        <f>SUM(F78:F81)</f>
        <v>0</v>
      </c>
    </row>
    <row r="83" spans="1:6" x14ac:dyDescent="0.35">
      <c r="A83" s="44"/>
      <c r="B83" s="45"/>
      <c r="C83" s="89"/>
      <c r="D83" s="98"/>
      <c r="E83" s="73"/>
      <c r="F83" s="28"/>
    </row>
    <row r="84" spans="1:6" x14ac:dyDescent="0.35">
      <c r="A84" s="47"/>
      <c r="B84" s="48" t="s">
        <v>57</v>
      </c>
      <c r="C84" s="49"/>
      <c r="D84" s="98"/>
      <c r="E84" s="73"/>
      <c r="F84" s="28"/>
    </row>
    <row r="85" spans="1:6" x14ac:dyDescent="0.35">
      <c r="A85" s="26"/>
      <c r="B85" s="6"/>
      <c r="C85" s="81"/>
      <c r="D85" s="93"/>
      <c r="E85" s="4"/>
      <c r="F85" s="28"/>
    </row>
    <row r="86" spans="1:6" ht="46.5" x14ac:dyDescent="0.35">
      <c r="A86" s="50" t="s">
        <v>20</v>
      </c>
      <c r="B86" s="17" t="s">
        <v>63</v>
      </c>
      <c r="C86" s="58">
        <v>1</v>
      </c>
      <c r="D86" s="60" t="s">
        <v>59</v>
      </c>
      <c r="E86" s="78">
        <v>220000</v>
      </c>
      <c r="F86" s="51">
        <f>E86*C86</f>
        <v>220000</v>
      </c>
    </row>
    <row r="87" spans="1:6" x14ac:dyDescent="0.35">
      <c r="A87" s="50"/>
      <c r="B87" s="17"/>
      <c r="C87" s="58"/>
      <c r="D87" s="60"/>
      <c r="E87" s="78"/>
      <c r="F87" s="51"/>
    </row>
    <row r="88" spans="1:6" ht="31" x14ac:dyDescent="0.35">
      <c r="A88" s="50" t="s">
        <v>21</v>
      </c>
      <c r="B88" s="17" t="s">
        <v>64</v>
      </c>
      <c r="C88" s="58">
        <v>3</v>
      </c>
      <c r="D88" s="60" t="s">
        <v>29</v>
      </c>
      <c r="E88" s="78"/>
      <c r="F88" s="51">
        <f>E88*C88</f>
        <v>0</v>
      </c>
    </row>
    <row r="89" spans="1:6" x14ac:dyDescent="0.35">
      <c r="A89" s="50"/>
      <c r="B89" s="17"/>
      <c r="C89" s="58"/>
      <c r="D89" s="60"/>
      <c r="E89" s="78"/>
      <c r="F89" s="51"/>
    </row>
    <row r="90" spans="1:6" x14ac:dyDescent="0.35">
      <c r="A90" s="50" t="s">
        <v>22</v>
      </c>
      <c r="B90" s="17" t="s">
        <v>65</v>
      </c>
      <c r="C90" s="58">
        <v>20</v>
      </c>
      <c r="D90" s="60" t="s">
        <v>71</v>
      </c>
      <c r="E90" s="78"/>
      <c r="F90" s="51">
        <f>E90*C90</f>
        <v>0</v>
      </c>
    </row>
    <row r="91" spans="1:6" x14ac:dyDescent="0.35">
      <c r="A91" s="50"/>
      <c r="B91" s="17"/>
      <c r="C91" s="58"/>
      <c r="D91" s="60"/>
      <c r="E91" s="78"/>
      <c r="F91" s="51"/>
    </row>
    <row r="92" spans="1:6" x14ac:dyDescent="0.35">
      <c r="A92" s="50" t="s">
        <v>62</v>
      </c>
      <c r="B92" s="17" t="s">
        <v>66</v>
      </c>
      <c r="C92" s="58">
        <v>25</v>
      </c>
      <c r="D92" s="60" t="s">
        <v>71</v>
      </c>
      <c r="E92" s="78"/>
      <c r="F92" s="51">
        <f>E92*C92</f>
        <v>0</v>
      </c>
    </row>
    <row r="93" spans="1:6" x14ac:dyDescent="0.35">
      <c r="A93" s="50"/>
      <c r="B93" s="17"/>
      <c r="C93" s="58"/>
      <c r="D93" s="60"/>
      <c r="E93" s="78"/>
      <c r="F93" s="51"/>
    </row>
    <row r="94" spans="1:6" ht="46.5" x14ac:dyDescent="0.35">
      <c r="A94" s="50" t="s">
        <v>23</v>
      </c>
      <c r="B94" s="17" t="s">
        <v>67</v>
      </c>
      <c r="C94" s="58">
        <v>6</v>
      </c>
      <c r="D94" s="60" t="s">
        <v>72</v>
      </c>
      <c r="E94" s="78"/>
      <c r="F94" s="51">
        <f>E94*C94</f>
        <v>0</v>
      </c>
    </row>
    <row r="95" spans="1:6" x14ac:dyDescent="0.35">
      <c r="A95" s="50"/>
      <c r="B95" s="17"/>
      <c r="C95" s="58"/>
      <c r="D95" s="60"/>
      <c r="E95" s="78"/>
      <c r="F95" s="51"/>
    </row>
    <row r="96" spans="1:6" x14ac:dyDescent="0.35">
      <c r="A96" s="50" t="s">
        <v>24</v>
      </c>
      <c r="B96" s="17" t="s">
        <v>68</v>
      </c>
      <c r="C96" s="58">
        <v>30</v>
      </c>
      <c r="D96" s="60" t="s">
        <v>71</v>
      </c>
      <c r="E96" s="78"/>
      <c r="F96" s="51">
        <f>E96*C96</f>
        <v>0</v>
      </c>
    </row>
    <row r="97" spans="1:9" x14ac:dyDescent="0.35">
      <c r="A97" s="50"/>
      <c r="B97" s="17"/>
      <c r="C97" s="58"/>
      <c r="D97" s="60"/>
      <c r="E97" s="78"/>
      <c r="F97" s="51"/>
    </row>
    <row r="98" spans="1:9" x14ac:dyDescent="0.35">
      <c r="A98" s="50" t="s">
        <v>25</v>
      </c>
      <c r="B98" s="17" t="s">
        <v>69</v>
      </c>
      <c r="C98" s="58">
        <v>1</v>
      </c>
      <c r="D98" s="60" t="s">
        <v>70</v>
      </c>
      <c r="E98" s="78">
        <v>550000</v>
      </c>
      <c r="F98" s="51">
        <f>E98*C98</f>
        <v>550000</v>
      </c>
    </row>
    <row r="99" spans="1:9" x14ac:dyDescent="0.35">
      <c r="A99" s="61"/>
      <c r="B99" s="62"/>
      <c r="C99" s="116"/>
      <c r="D99" s="117"/>
      <c r="E99" s="102"/>
      <c r="F99" s="118"/>
    </row>
    <row r="100" spans="1:9" ht="20" x14ac:dyDescent="0.35">
      <c r="A100" s="61"/>
      <c r="B100" s="128" t="s">
        <v>85</v>
      </c>
      <c r="C100" s="116"/>
      <c r="D100" s="117"/>
      <c r="E100" s="102"/>
      <c r="F100" s="129"/>
    </row>
    <row r="101" spans="1:9" x14ac:dyDescent="0.35">
      <c r="A101" s="61"/>
      <c r="B101" s="62"/>
      <c r="C101" s="101"/>
      <c r="D101" s="101"/>
      <c r="E101" s="102"/>
      <c r="F101" s="103"/>
    </row>
    <row r="102" spans="1:9" x14ac:dyDescent="0.35">
      <c r="A102" s="61"/>
      <c r="B102" s="68" t="s">
        <v>76</v>
      </c>
      <c r="C102" s="101"/>
      <c r="D102" s="101"/>
      <c r="E102" s="102"/>
      <c r="F102" s="103"/>
    </row>
    <row r="103" spans="1:9" ht="13.75" customHeight="1" x14ac:dyDescent="0.35">
      <c r="A103" s="61"/>
      <c r="B103" s="64"/>
      <c r="C103" s="104"/>
      <c r="D103" s="104"/>
      <c r="E103" s="105"/>
      <c r="F103" s="106"/>
      <c r="G103" s="64"/>
      <c r="H103" s="64"/>
      <c r="I103" s="64"/>
    </row>
    <row r="104" spans="1:9" ht="55.25" customHeight="1" x14ac:dyDescent="0.35">
      <c r="A104" s="61">
        <v>1</v>
      </c>
      <c r="B104" s="65" t="s">
        <v>78</v>
      </c>
      <c r="C104" s="107">
        <v>2</v>
      </c>
      <c r="D104" s="108" t="s">
        <v>29</v>
      </c>
      <c r="E104" s="109"/>
      <c r="F104" s="110">
        <f>E104*C104</f>
        <v>0</v>
      </c>
      <c r="G104" s="63"/>
      <c r="H104" s="63"/>
      <c r="I104" s="63"/>
    </row>
    <row r="105" spans="1:9" x14ac:dyDescent="0.35">
      <c r="A105" s="61"/>
      <c r="B105" s="66"/>
      <c r="C105" s="108"/>
      <c r="D105" s="108"/>
      <c r="E105" s="111"/>
      <c r="F105" s="112"/>
      <c r="G105" s="63"/>
      <c r="H105" s="63"/>
      <c r="I105" s="63"/>
    </row>
    <row r="106" spans="1:9" ht="62.4" customHeight="1" x14ac:dyDescent="0.35">
      <c r="A106" s="61"/>
      <c r="B106" s="67" t="s">
        <v>77</v>
      </c>
      <c r="C106" s="108"/>
      <c r="D106" s="107" t="s">
        <v>59</v>
      </c>
      <c r="E106" s="109">
        <v>220000</v>
      </c>
      <c r="F106" s="113">
        <f>E106</f>
        <v>220000</v>
      </c>
      <c r="G106" s="63"/>
      <c r="H106" s="63"/>
      <c r="I106" s="63"/>
    </row>
    <row r="107" spans="1:9" x14ac:dyDescent="0.35">
      <c r="A107" s="69"/>
      <c r="B107" s="70"/>
      <c r="C107" s="114"/>
      <c r="D107" s="114"/>
      <c r="E107" s="114"/>
      <c r="F107" s="115"/>
      <c r="G107" s="70"/>
      <c r="H107" s="70"/>
      <c r="I107" s="70"/>
    </row>
    <row r="108" spans="1:9" x14ac:dyDescent="0.35">
      <c r="A108" s="26"/>
      <c r="B108" s="6"/>
      <c r="C108" s="81"/>
      <c r="D108" s="93"/>
      <c r="E108" s="73"/>
      <c r="F108" s="28"/>
    </row>
    <row r="109" spans="1:9" x14ac:dyDescent="0.35">
      <c r="A109" s="35"/>
      <c r="B109" s="119" t="s">
        <v>86</v>
      </c>
      <c r="C109" s="81"/>
      <c r="D109" s="93"/>
      <c r="E109" s="73"/>
      <c r="F109" s="126"/>
    </row>
    <row r="110" spans="1:9" ht="16" thickBot="1" x14ac:dyDescent="0.4">
      <c r="A110" s="52"/>
      <c r="B110" s="9"/>
      <c r="C110" s="90"/>
      <c r="D110" s="100"/>
      <c r="E110" s="77"/>
      <c r="F110" s="53"/>
    </row>
    <row r="111" spans="1:9" ht="16" thickTop="1" x14ac:dyDescent="0.35"/>
  </sheetData>
  <pageMargins left="0.734251969" right="0" top="0.74803149606299202" bottom="0.748085" header="0.261811024" footer="1.1811024E-2"/>
  <pageSetup paperSize="9" scale="58" orientation="portrait" horizontalDpi="300" verticalDpi="300" r:id="rId1"/>
  <headerFooter alignWithMargins="0">
    <oddFooter>&amp;R&amp;"Times New Roman,Regular"&amp;10 2/&amp;P</oddFooter>
  </headerFooter>
  <rowBreaks count="1" manualBreakCount="1">
    <brk id="6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workbookViewId="0">
      <selection activeCell="F16" sqref="F16"/>
    </sheetView>
  </sheetViews>
  <sheetFormatPr defaultRowHeight="15.5" x14ac:dyDescent="0.35"/>
  <cols>
    <col min="1" max="1" width="4.61328125" customWidth="1"/>
    <col min="2" max="2" width="28.3828125" style="130" customWidth="1"/>
    <col min="6" max="6" width="23.84375" customWidth="1"/>
  </cols>
  <sheetData>
    <row r="1" spans="1:6" ht="16" thickBot="1" x14ac:dyDescent="0.4">
      <c r="A1" s="135" t="s">
        <v>82</v>
      </c>
      <c r="B1" s="136"/>
      <c r="C1" s="136"/>
      <c r="D1" s="136"/>
      <c r="E1" s="136"/>
      <c r="F1" s="137"/>
    </row>
    <row r="2" spans="1:6" s="1" customFormat="1" x14ac:dyDescent="0.35">
      <c r="A2" s="54"/>
      <c r="B2" s="131" t="s">
        <v>44</v>
      </c>
      <c r="C2" s="84"/>
      <c r="D2" s="94"/>
      <c r="E2" s="73"/>
      <c r="F2" s="28"/>
    </row>
    <row r="3" spans="1:6" s="1" customFormat="1" x14ac:dyDescent="0.35">
      <c r="A3" s="54"/>
      <c r="B3" s="124"/>
      <c r="C3" s="84"/>
      <c r="D3" s="94"/>
      <c r="E3" s="73"/>
      <c r="F3" s="28"/>
    </row>
    <row r="4" spans="1:6" s="1" customFormat="1" x14ac:dyDescent="0.35">
      <c r="A4" s="54"/>
      <c r="B4" s="124"/>
      <c r="C4" s="84"/>
      <c r="D4" s="94"/>
      <c r="E4" s="73"/>
      <c r="F4" s="28"/>
    </row>
    <row r="5" spans="1:6" s="1" customFormat="1" x14ac:dyDescent="0.35">
      <c r="A5" s="54"/>
      <c r="B5" s="71" t="s">
        <v>90</v>
      </c>
      <c r="C5" s="84"/>
      <c r="D5" s="94"/>
      <c r="E5" s="73"/>
      <c r="F5" s="28">
        <f>FENCE!F36</f>
        <v>0</v>
      </c>
    </row>
    <row r="6" spans="1:6" s="1" customFormat="1" x14ac:dyDescent="0.35">
      <c r="A6" s="54"/>
      <c r="B6" s="71"/>
      <c r="C6" s="84"/>
      <c r="D6" s="94"/>
      <c r="E6" s="73"/>
      <c r="F6" s="28"/>
    </row>
    <row r="7" spans="1:6" s="1" customFormat="1" x14ac:dyDescent="0.35">
      <c r="A7" s="54"/>
      <c r="B7" s="71"/>
      <c r="C7" s="84"/>
      <c r="D7" s="94"/>
      <c r="E7" s="73"/>
      <c r="F7" s="28"/>
    </row>
    <row r="8" spans="1:6" s="1" customFormat="1" x14ac:dyDescent="0.35">
      <c r="A8" s="54"/>
      <c r="B8" s="71" t="s">
        <v>91</v>
      </c>
      <c r="C8" s="84"/>
      <c r="D8" s="94"/>
      <c r="E8" s="73"/>
      <c r="F8" s="28">
        <f>FENCE!F74</f>
        <v>0</v>
      </c>
    </row>
    <row r="9" spans="1:6" s="1" customFormat="1" x14ac:dyDescent="0.35">
      <c r="A9" s="54"/>
      <c r="B9" s="71"/>
      <c r="C9" s="84"/>
      <c r="D9" s="94"/>
      <c r="E9" s="73"/>
      <c r="F9" s="28"/>
    </row>
    <row r="10" spans="1:6" s="1" customFormat="1" x14ac:dyDescent="0.35">
      <c r="A10" s="54"/>
      <c r="B10" s="71"/>
      <c r="C10" s="84"/>
      <c r="D10" s="94"/>
      <c r="E10" s="73"/>
      <c r="F10" s="28"/>
    </row>
    <row r="11" spans="1:6" s="1" customFormat="1" x14ac:dyDescent="0.35">
      <c r="A11" s="54"/>
      <c r="B11" s="71" t="s">
        <v>88</v>
      </c>
      <c r="C11" s="84"/>
      <c r="D11" s="94"/>
      <c r="E11" s="73"/>
      <c r="F11" s="28">
        <f>FENCE!F82</f>
        <v>0</v>
      </c>
    </row>
    <row r="12" spans="1:6" s="1" customFormat="1" x14ac:dyDescent="0.35">
      <c r="A12" s="54"/>
      <c r="B12" s="71"/>
      <c r="C12" s="84"/>
      <c r="D12" s="94"/>
      <c r="E12" s="73"/>
      <c r="F12" s="28"/>
    </row>
    <row r="13" spans="1:6" s="1" customFormat="1" x14ac:dyDescent="0.35">
      <c r="A13" s="54"/>
      <c r="B13" s="71"/>
      <c r="C13" s="84"/>
      <c r="D13" s="94"/>
      <c r="E13" s="73"/>
      <c r="F13" s="28"/>
    </row>
    <row r="14" spans="1:6" s="1" customFormat="1" x14ac:dyDescent="0.35">
      <c r="A14" s="54"/>
      <c r="B14" s="71" t="s">
        <v>57</v>
      </c>
      <c r="C14" s="84"/>
      <c r="D14" s="94"/>
      <c r="E14" s="73"/>
      <c r="F14" s="28">
        <f>FENCE!F100</f>
        <v>0</v>
      </c>
    </row>
    <row r="15" spans="1:6" s="1" customFormat="1" x14ac:dyDescent="0.35">
      <c r="A15" s="54"/>
      <c r="B15" s="71"/>
      <c r="C15" s="84"/>
      <c r="D15" s="94"/>
      <c r="E15" s="73"/>
      <c r="F15" s="28"/>
    </row>
    <row r="16" spans="1:6" s="1" customFormat="1" x14ac:dyDescent="0.35">
      <c r="A16" s="54"/>
      <c r="B16" s="124"/>
      <c r="C16" s="84"/>
      <c r="D16" s="94"/>
      <c r="E16" s="73"/>
      <c r="F16" s="28"/>
    </row>
    <row r="17" spans="1:6" s="1" customFormat="1" x14ac:dyDescent="0.35">
      <c r="A17" s="54"/>
      <c r="B17" s="71" t="s">
        <v>76</v>
      </c>
      <c r="C17" s="84"/>
      <c r="D17" s="94"/>
      <c r="E17" s="73"/>
      <c r="F17" s="28">
        <f>FENCE!F109</f>
        <v>0</v>
      </c>
    </row>
    <row r="18" spans="1:6" s="1" customFormat="1" x14ac:dyDescent="0.35">
      <c r="A18" s="54"/>
      <c r="B18" s="124"/>
      <c r="C18" s="84"/>
      <c r="D18" s="94"/>
      <c r="E18" s="73"/>
      <c r="F18" s="28"/>
    </row>
    <row r="19" spans="1:6" s="1" customFormat="1" x14ac:dyDescent="0.35">
      <c r="A19" s="54"/>
      <c r="B19" s="124"/>
      <c r="C19" s="84"/>
      <c r="D19" s="94"/>
      <c r="E19" s="73"/>
      <c r="F19" s="28"/>
    </row>
    <row r="20" spans="1:6" s="1" customFormat="1" x14ac:dyDescent="0.35">
      <c r="A20" s="54"/>
      <c r="B20" s="71" t="s">
        <v>61</v>
      </c>
      <c r="C20" s="84"/>
      <c r="D20" s="94"/>
      <c r="E20" s="73"/>
      <c r="F20" s="28">
        <v>500000</v>
      </c>
    </row>
    <row r="21" spans="1:6" s="1" customFormat="1" x14ac:dyDescent="0.35">
      <c r="A21" s="54"/>
      <c r="B21" s="124"/>
      <c r="C21" s="84"/>
      <c r="D21" s="94"/>
      <c r="E21" s="73"/>
      <c r="F21" s="28"/>
    </row>
    <row r="22" spans="1:6" s="1" customFormat="1" x14ac:dyDescent="0.35">
      <c r="A22" s="54"/>
      <c r="B22" s="124"/>
      <c r="C22" s="84"/>
      <c r="D22" s="94"/>
      <c r="E22" s="73"/>
      <c r="F22" s="28"/>
    </row>
    <row r="23" spans="1:6" s="1" customFormat="1" x14ac:dyDescent="0.35">
      <c r="A23" s="55"/>
      <c r="B23" s="11"/>
      <c r="C23" s="88"/>
      <c r="D23" s="97"/>
      <c r="E23" s="76"/>
      <c r="F23" s="36"/>
    </row>
    <row r="24" spans="1:6" s="1" customFormat="1" ht="31.5" thickBot="1" x14ac:dyDescent="0.4">
      <c r="A24" s="132"/>
      <c r="B24" s="133" t="s">
        <v>89</v>
      </c>
      <c r="C24" s="85"/>
      <c r="D24" s="95"/>
      <c r="E24" s="74"/>
      <c r="F24" s="134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FENCE</vt:lpstr>
      <vt:lpstr>SUMMARY</vt:lpstr>
      <vt:lpstr>FENCE!Print_Area</vt:lpstr>
      <vt:lpstr>FENCE!Print_Titles</vt:lpstr>
      <vt:lpstr>FENCE!Print_Titles_MI</vt:lpstr>
    </vt:vector>
  </TitlesOfParts>
  <Company>QU-ESS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Blessing O. Ukpabi</cp:lastModifiedBy>
  <cp:lastPrinted>2024-01-12T13:06:21Z</cp:lastPrinted>
  <dcterms:created xsi:type="dcterms:W3CDTF">2001-02-08T12:18:36Z</dcterms:created>
  <dcterms:modified xsi:type="dcterms:W3CDTF">2024-03-21T08:05:22Z</dcterms:modified>
</cp:coreProperties>
</file>