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dowuo\Desktop\"/>
    </mc:Choice>
  </mc:AlternateContent>
  <bookViews>
    <workbookView xWindow="0" yWindow="0" windowWidth="19200" windowHeight="7050"/>
  </bookViews>
  <sheets>
    <sheet name="BUILDER'S WORK" sheetId="1" r:id="rId1"/>
    <sheet name="FITTINGS &amp; FIXTURES" sheetId="3" r:id="rId2"/>
    <sheet name="SUMMARY" sheetId="5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1" i="1"/>
  <c r="F26" i="1"/>
  <c r="F28" i="1"/>
  <c r="F29" i="1"/>
  <c r="F30" i="1"/>
  <c r="F31" i="1"/>
  <c r="F32" i="1"/>
  <c r="F34" i="1"/>
  <c r="F36" i="1"/>
  <c r="F38" i="1"/>
  <c r="F39" i="1"/>
  <c r="F40" i="1"/>
  <c r="F131" i="1"/>
  <c r="F132" i="1"/>
  <c r="F133" i="1"/>
  <c r="F148" i="1"/>
  <c r="F50" i="1"/>
  <c r="F53" i="1"/>
  <c r="F69" i="1"/>
  <c r="F59" i="1"/>
  <c r="F61" i="1"/>
  <c r="F77" i="1"/>
  <c r="F142" i="1"/>
  <c r="F122" i="1"/>
  <c r="F118" i="1"/>
  <c r="F109" i="1"/>
  <c r="F110" i="1"/>
  <c r="F111" i="1"/>
  <c r="F112" i="1"/>
  <c r="F113" i="1"/>
  <c r="F114" i="1"/>
  <c r="F120" i="1"/>
  <c r="F124" i="1"/>
  <c r="F11" i="1"/>
  <c r="F97" i="1"/>
  <c r="F99" i="1"/>
  <c r="F146" i="1"/>
  <c r="F144" i="1"/>
  <c r="F11" i="3"/>
  <c r="F21" i="3"/>
  <c r="F17" i="3"/>
  <c r="F13" i="5"/>
  <c r="F141" i="1"/>
  <c r="F147" i="1"/>
  <c r="F150" i="1"/>
  <c r="F159" i="1"/>
  <c r="F9" i="5"/>
  <c r="F37" i="5"/>
</calcChain>
</file>

<file path=xl/sharedStrings.xml><?xml version="1.0" encoding="utf-8"?>
<sst xmlns="http://schemas.openxmlformats.org/spreadsheetml/2006/main" count="227" uniqueCount="134">
  <si>
    <t>Reference Number</t>
  </si>
  <si>
    <t xml:space="preserve">Location </t>
  </si>
  <si>
    <t xml:space="preserve">Renovation Phase </t>
  </si>
  <si>
    <t>S/N</t>
  </si>
  <si>
    <t>DESCRIPTION OF ITEM</t>
  </si>
  <si>
    <t>QTY</t>
  </si>
  <si>
    <t>UNIT</t>
  </si>
  <si>
    <t>U/PRICE</t>
  </si>
  <si>
    <t>AMOUNT</t>
  </si>
  <si>
    <t>PREAMBLE</t>
  </si>
  <si>
    <t>Demolition Generally</t>
  </si>
  <si>
    <t>A</t>
  </si>
  <si>
    <t>item</t>
  </si>
  <si>
    <t>B</t>
  </si>
  <si>
    <t>C</t>
  </si>
  <si>
    <t>D</t>
  </si>
  <si>
    <t>E</t>
  </si>
  <si>
    <t>To Collection</t>
  </si>
  <si>
    <t>NEW WORKS</t>
  </si>
  <si>
    <t>BLOCK WORK</t>
  </si>
  <si>
    <t>nr</t>
  </si>
  <si>
    <t>Nr</t>
  </si>
  <si>
    <t>F</t>
  </si>
  <si>
    <t>G</t>
  </si>
  <si>
    <t>Allow for the supply installation of door stopper</t>
  </si>
  <si>
    <t>WALL FINISHES</t>
  </si>
  <si>
    <t>Wall Floating</t>
  </si>
  <si>
    <r>
      <t>m</t>
    </r>
    <r>
      <rPr>
        <vertAlign val="superscript"/>
        <sz val="9"/>
        <rFont val="Trebuchet MS"/>
        <family val="2"/>
      </rPr>
      <t>2</t>
    </r>
  </si>
  <si>
    <t>Walls over 300 wide; to concrete or blockwork - Internally</t>
  </si>
  <si>
    <t>m</t>
  </si>
  <si>
    <t>CEILING FINISHES</t>
  </si>
  <si>
    <t>ELECTRICAL INSTALLATIONS</t>
  </si>
  <si>
    <t>i</t>
  </si>
  <si>
    <t>LED Lighting fittings</t>
  </si>
  <si>
    <t>ii</t>
  </si>
  <si>
    <t>Switches &amp; Sockets</t>
  </si>
  <si>
    <t>iii</t>
  </si>
  <si>
    <t>Cables</t>
  </si>
  <si>
    <t>iv</t>
  </si>
  <si>
    <t>v</t>
  </si>
  <si>
    <t>vi</t>
  </si>
  <si>
    <t>vii</t>
  </si>
  <si>
    <t>MECHANICAL INSTALLATIONS</t>
  </si>
  <si>
    <t>Piping works &amp; Accessories; Supply and waste</t>
  </si>
  <si>
    <t>FIRE FIGHTING SYSTEM /DETECTORS</t>
  </si>
  <si>
    <t>Fire Extinguisher</t>
  </si>
  <si>
    <t>DCP ABC -9kg</t>
  </si>
  <si>
    <t>Control panel 2 zone</t>
  </si>
  <si>
    <t>pcs</t>
  </si>
  <si>
    <t>Smoke Detectors</t>
  </si>
  <si>
    <t>Call Point</t>
  </si>
  <si>
    <t>lot</t>
  </si>
  <si>
    <t>Sounder</t>
  </si>
  <si>
    <t>Fire Resistance cable</t>
  </si>
  <si>
    <t>AIR-CONDITIONING &amp; VENTILATION</t>
  </si>
  <si>
    <t>Allow for A/C steel hanger for outdoor units</t>
  </si>
  <si>
    <t>SUMMARY</t>
  </si>
  <si>
    <t>Page 1</t>
  </si>
  <si>
    <t>Page 3</t>
  </si>
  <si>
    <t>TO SUMMARY</t>
  </si>
  <si>
    <t xml:space="preserve"> </t>
  </si>
  <si>
    <t>WORKTOP</t>
  </si>
  <si>
    <t>FURNITURE</t>
  </si>
  <si>
    <t>Supply and fix the following furniture  complete with accessories</t>
  </si>
  <si>
    <t>GENERAL SUMMARY</t>
  </si>
  <si>
    <t>PRELIMINARIES</t>
  </si>
  <si>
    <t>FITTINGS &amp; FIXTURES</t>
  </si>
  <si>
    <t>CONTIGENCIES</t>
  </si>
  <si>
    <t>TO GENERAL SUMMARY</t>
  </si>
  <si>
    <t xml:space="preserve">Distribution boards and gear switches </t>
  </si>
  <si>
    <t>Allow for the supply and installation of biometric door opener complete with all accessories</t>
  </si>
  <si>
    <t>SUB TOTAL</t>
  </si>
  <si>
    <t>Supply and install Sensor tap to WHB and Sink complete with all accessories</t>
  </si>
  <si>
    <t>TIMBER</t>
  </si>
  <si>
    <t>DOORS/SHUTTERS/HATCHES</t>
  </si>
  <si>
    <t>INTERNAL DOORS</t>
  </si>
  <si>
    <t>Wall trunking for sockets at bench level</t>
  </si>
  <si>
    <t>Maintenance of existing inspection Chambers and Manholes</t>
  </si>
  <si>
    <t xml:space="preserve">* Unit Nos. Knee Space Panels - KNSP </t>
  </si>
  <si>
    <t xml:space="preserve">* Corner Unit </t>
  </si>
  <si>
    <t>Wall Table; Measuring per metre, 750mm width x 900 mm high and consisting of;</t>
  </si>
  <si>
    <t>Wall Unit display cupboard; Measuring per metre, 300mm width x 600mm high, Made of HDF (High Density Fibre) with 8mm thick tempered clear glass fix as per manufacturer's detail</t>
  </si>
  <si>
    <t xml:space="preserve">Metal lab stool with Consisting of </t>
  </si>
  <si>
    <t>* Plastic top</t>
  </si>
  <si>
    <t>*Adjustable height</t>
  </si>
  <si>
    <t>* Scratch resistant, acid and alkali proof.</t>
  </si>
  <si>
    <t>* Stainless steel legs, feet nails made of plastic     cover</t>
  </si>
  <si>
    <t>Floating Walls  generally with P.O.P (Plaster of Paris) Screed</t>
  </si>
  <si>
    <t>Conduits pipes &amp; Accessories</t>
  </si>
  <si>
    <t>Supply and installation of automatic door closer</t>
  </si>
  <si>
    <t>Floor shall be acid washed, so that all contamination in the floor is completely cleaned and ready for further work.</t>
  </si>
  <si>
    <r>
      <t xml:space="preserve">Painting render; prepare, prime and apply one undercoat wall primer and two finishing coats of </t>
    </r>
    <r>
      <rPr>
        <b/>
        <u/>
        <sz val="9"/>
        <rFont val="Trebuchet MS"/>
        <family val="2"/>
      </rPr>
      <t>Satin paint (Product; Mayer, Berger or As Approved by the Architect / Engeneer)</t>
    </r>
  </si>
  <si>
    <r>
      <t>Supply, install, test and commission the following Sanitary fixtures and toilet accessories.</t>
    </r>
    <r>
      <rPr>
        <b/>
        <u/>
        <sz val="9"/>
        <rFont val="Trebuchet MS"/>
        <family val="2"/>
      </rPr>
      <t xml:space="preserve"> (Armitage shank, Twyford or As Approved by the Architect / Engineer)</t>
    </r>
  </si>
  <si>
    <r>
      <t xml:space="preserve">supply install and commission the flowing Air-conditioning equipment </t>
    </r>
    <r>
      <rPr>
        <b/>
        <u/>
        <sz val="9"/>
        <color theme="1"/>
        <rFont val="Trebuchet MS"/>
        <family val="2"/>
      </rPr>
      <t>(Media, LG or As Approved by the Architect / Engineer)</t>
    </r>
  </si>
  <si>
    <r>
      <t>Supply, install, test and commission the following fire fighting system / detectors</t>
    </r>
    <r>
      <rPr>
        <b/>
        <u/>
        <sz val="9"/>
        <rFont val="Trebuchet MS"/>
        <family val="2"/>
      </rPr>
      <t xml:space="preserve"> </t>
    </r>
  </si>
  <si>
    <t>* Cupboard &amp; Drawer Unit with stand &amp; Castors, High Density Fibre (HDF)</t>
  </si>
  <si>
    <t>Residual Current Device (RCD)</t>
  </si>
  <si>
    <t>Supply, install, test and commission the following Electrical installations complete with earthing and lightening protection</t>
  </si>
  <si>
    <t>Wall mounted; Carina 400 x 350 Wash hand basin complete with concealed screw holes, tap holes, 32mm chrome plated chain waste fitting, 32mm P trap, stainless steel bottle trap with all accessories. (Cold water supply only)</t>
  </si>
  <si>
    <t>All specifications are British Standard Compliant and shall be strictly adhere to as variations are not permitted.</t>
  </si>
  <si>
    <t>Epoxy Floor Finishes</t>
  </si>
  <si>
    <t>FLOOR FINISHES</t>
  </si>
  <si>
    <t>Surface preparation</t>
  </si>
  <si>
    <r>
      <t xml:space="preserve"> Epoxy </t>
    </r>
    <r>
      <rPr>
        <b/>
        <sz val="9"/>
        <color theme="1"/>
        <rFont val="Trebuchet MS"/>
        <family val="2"/>
      </rPr>
      <t>Primer Nitoprime 25</t>
    </r>
    <r>
      <rPr>
        <sz val="9"/>
        <color theme="1"/>
        <rFont val="Trebuchet MS"/>
        <family val="2"/>
      </rPr>
      <t>, shall be applied on a prepared surface and antislip grains</t>
    </r>
    <r>
      <rPr>
        <sz val="9"/>
        <color rgb="FFFF0000"/>
        <rFont val="Trebuchet MS"/>
        <family val="2"/>
      </rPr>
      <t xml:space="preserve"> </t>
    </r>
    <r>
      <rPr>
        <sz val="9"/>
        <rFont val="Trebuchet MS"/>
        <family val="2"/>
      </rPr>
      <t xml:space="preserve">spread over the same to ensure mechanical key with the subsequent epoxy treatment. </t>
    </r>
    <r>
      <rPr>
        <b/>
        <sz val="9"/>
        <rFont val="Trebuchet MS"/>
        <family val="2"/>
      </rPr>
      <t xml:space="preserve">Nitoflor TF 5000, </t>
    </r>
    <r>
      <rPr>
        <sz val="9"/>
        <rFont val="Trebuchet MS"/>
        <family val="2"/>
      </rPr>
      <t xml:space="preserve">chemical and abrasion resistant epoxy floor screed, shall then be laid by skill workers @ 3mm thickness on the </t>
    </r>
    <r>
      <rPr>
        <b/>
        <sz val="9"/>
        <rFont val="Trebuchet MS"/>
        <family val="2"/>
      </rPr>
      <t>Primer Nitoprime 25</t>
    </r>
    <r>
      <rPr>
        <sz val="9"/>
        <rFont val="Trebuchet MS"/>
        <family val="2"/>
      </rPr>
      <t xml:space="preserve"> as per manufacturer's specification. The screed shall have a compressive strength of 85N / sqmm and Flexural strength of 28 N / sqmm Nitroflor TF 5000 is resistant to Acids, Alkalis, Solvents &amp; Organics and Aqueous solutions. The screed shall thereafter be sealed with </t>
    </r>
    <r>
      <rPr>
        <b/>
        <sz val="9"/>
        <rFont val="Trebuchet MS"/>
        <family val="2"/>
      </rPr>
      <t>Nitoflor SL2000</t>
    </r>
    <r>
      <rPr>
        <sz val="9"/>
        <rFont val="Trebuchet MS"/>
        <family val="2"/>
      </rPr>
      <t>, chemical &amp; abrasion resistant epoxy floor topping. Nitoflor SL2000 shall be trowel finished to give a smooth finish. The total system thickness shall be</t>
    </r>
    <r>
      <rPr>
        <b/>
        <sz val="9"/>
        <rFont val="Trebuchet MS"/>
        <family val="2"/>
      </rPr>
      <t xml:space="preserve"> 5mm</t>
    </r>
    <r>
      <rPr>
        <sz val="9"/>
        <rFont val="Trebuchet MS"/>
        <family val="2"/>
      </rPr>
      <t xml:space="preserve"> and curved at floor to wall interface and seamless.</t>
    </r>
    <r>
      <rPr>
        <b/>
        <sz val="9"/>
        <rFont val="Trebuchet MS"/>
        <family val="2"/>
      </rPr>
      <t xml:space="preserve"> Products; Fosroc, Berger, SureCrete America or as approved by the Architect / Engeneer</t>
    </r>
  </si>
  <si>
    <t>Page 5</t>
  </si>
  <si>
    <t>Flush door to; 44mm thick Solid core Laminated / chip resistant Flush doors complete with 50mm thick full jamb frame, 3mm thick see through glass, sub frame, architrave and Ironmongery in size 900 x 2100mm high</t>
  </si>
  <si>
    <t>DRY WALL PARTITIONS</t>
  </si>
  <si>
    <t>BUILDER'S WORK &amp; SERVICES</t>
  </si>
  <si>
    <t xml:space="preserve">Transportation </t>
  </si>
  <si>
    <t>GRAND SUMMARY</t>
  </si>
  <si>
    <t>TO GRAND SUMMARY</t>
  </si>
  <si>
    <t>Ditto in size 1200mm x 2100mm with 3mm see through glass</t>
  </si>
  <si>
    <r>
      <t xml:space="preserve">Painting render; prepare, prime and apply two coats of Satin paint  </t>
    </r>
    <r>
      <rPr>
        <b/>
        <u/>
        <sz val="9"/>
        <rFont val="Trebuchet MS"/>
        <family val="2"/>
      </rPr>
      <t>(Product; Mayer, Berger or As Approved by the Architect / Engeneer)</t>
    </r>
  </si>
  <si>
    <t>Ceiling Soffit over 300 wide</t>
  </si>
  <si>
    <t>* Wash up sink cupboard</t>
  </si>
  <si>
    <t>Page 6</t>
  </si>
  <si>
    <t>Allow for repairs of all deffects on wall generally including maintenance of builder's work associated with all un-instalations, introduction of new sandcrete block wall and finshed with rendering where necessary.</t>
  </si>
  <si>
    <t>Main Circuit Breakers</t>
  </si>
  <si>
    <t xml:space="preserve">2HP, 12,000btu/Hr  Split Air conditioning unit </t>
  </si>
  <si>
    <t>Wall mounted stabilizer (5000watt)</t>
  </si>
  <si>
    <t>3 tonne Package 36,000btu/Hr Unit Air condition</t>
  </si>
  <si>
    <t>Allow for careful demolition and dispose off as direct</t>
  </si>
  <si>
    <t>Name of Project</t>
  </si>
  <si>
    <t>Biorep SECURE GRANT</t>
  </si>
  <si>
    <t xml:space="preserve"> TO SUMMARY</t>
  </si>
  <si>
    <t>* Work Top; 16MM LAMINATE/GRANITE</t>
  </si>
  <si>
    <t>Supply and install Gypsum board partitions to seal windows in the main archival room</t>
  </si>
  <si>
    <t>Ditto Steel 900x2100mm</t>
  </si>
  <si>
    <t>Ditto steel 1200 x 2100</t>
  </si>
  <si>
    <t xml:space="preserve">BUILDER'S WORK &amp; SERVICES </t>
  </si>
  <si>
    <t>Fabricate and install roof canopy with Polycarbonate sheet fixed to metal frames to Archmitects specification</t>
  </si>
  <si>
    <t>Fabricate and install a smple hatch in size 450 x 450 x 600mm in alluminum fram and cladding with a see through glass</t>
  </si>
  <si>
    <t>EXTERNAL WORKS</t>
  </si>
  <si>
    <t>Allow for base plinth to sample receipt area of 300mm high, 2400x2400mm in size and tiled with vitrified 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</si>
</sst>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i/>
      <u/>
      <sz val="9"/>
      <name val="Trebuchet MS"/>
      <family val="2"/>
    </font>
    <font>
      <b/>
      <u/>
      <sz val="9"/>
      <name val="Trebuchet MS"/>
      <family val="2"/>
    </font>
    <font>
      <b/>
      <u/>
      <sz val="9"/>
      <color theme="1"/>
      <name val="Trebuchet MS"/>
      <family val="2"/>
    </font>
    <font>
      <u/>
      <sz val="9"/>
      <color theme="1"/>
      <name val="Trebuchet MS"/>
      <family val="2"/>
    </font>
    <font>
      <sz val="12"/>
      <name val="宋体"/>
      <charset val="134"/>
    </font>
    <font>
      <sz val="9"/>
      <color theme="1"/>
      <name val="Trebuchet MS"/>
      <family val="2"/>
    </font>
    <font>
      <u/>
      <sz val="9"/>
      <name val="Trebuchet MS"/>
      <family val="2"/>
    </font>
    <font>
      <vertAlign val="superscript"/>
      <sz val="9"/>
      <name val="Trebuchet MS"/>
      <family val="2"/>
    </font>
    <font>
      <u/>
      <sz val="10"/>
      <name val="Trebuchet MS"/>
      <family val="2"/>
    </font>
    <font>
      <b/>
      <sz val="9"/>
      <color theme="1"/>
      <name val="Trebuchet MS"/>
      <family val="2"/>
    </font>
    <font>
      <sz val="8"/>
      <name val="Calibri"/>
      <family val="2"/>
      <scheme val="minor"/>
    </font>
    <font>
      <sz val="9"/>
      <color rgb="FFFF0000"/>
      <name val="Trebuchet MS"/>
      <family val="2"/>
    </font>
    <font>
      <sz val="9"/>
      <color theme="8" tint="-0.249977111117893"/>
      <name val="Trebuchet MS"/>
      <family val="2"/>
    </font>
    <font>
      <u/>
      <sz val="9"/>
      <color theme="8" tint="-0.249977111117893"/>
      <name val="Trebuchet MS"/>
      <family val="2"/>
    </font>
    <font>
      <b/>
      <u/>
      <sz val="9"/>
      <color theme="8" tint="-0.249977111117893"/>
      <name val="Trebuchet MS"/>
      <family val="2"/>
    </font>
    <font>
      <b/>
      <sz val="9"/>
      <color theme="8" tint="-0.249977111117893"/>
      <name val="Trebuchet MS"/>
      <family val="2"/>
    </font>
    <font>
      <u/>
      <sz val="10"/>
      <name val="Tahoma"/>
      <family val="2"/>
    </font>
    <font>
      <sz val="10"/>
      <name val="Tahoma"/>
      <family val="2"/>
    </font>
    <font>
      <b/>
      <u/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i/>
      <u/>
      <sz val="10"/>
      <name val="Trebuchet MS"/>
      <family val="2"/>
    </font>
    <font>
      <b/>
      <u/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theme="0" tint="-0.34998626667073579"/>
      </right>
      <top style="thin">
        <color auto="1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medium">
        <color auto="1"/>
      </right>
      <top style="double">
        <color indexed="55"/>
      </top>
      <bottom style="double">
        <color indexed="55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/>
      <right style="double">
        <color theme="0" tint="-0.34998626667073579"/>
      </right>
      <top style="thin">
        <color auto="1"/>
      </top>
      <bottom style="double">
        <color indexed="55"/>
      </bottom>
      <diagonal/>
    </border>
    <border>
      <left/>
      <right style="double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double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uble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34998626667073579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1"/>
      </top>
      <bottom style="medium">
        <color theme="1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auto="1"/>
      </right>
      <top style="double">
        <color indexed="55"/>
      </top>
      <bottom style="double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double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double">
        <color indexed="55"/>
      </bottom>
      <diagonal/>
    </border>
    <border>
      <left/>
      <right style="medium">
        <color auto="1"/>
      </right>
      <top style="thin">
        <color auto="1"/>
      </top>
      <bottom style="double">
        <color indexed="55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/>
      <right style="double">
        <color theme="0" tint="-0.34998626667073579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theme="0" tint="-0.34998626667073579"/>
      </right>
      <top style="medium">
        <color auto="1"/>
      </top>
      <bottom/>
      <diagonal/>
    </border>
    <border>
      <left style="double">
        <color theme="0" tint="-0.34998626667073579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/>
      <right style="medium">
        <color auto="1"/>
      </right>
      <top style="thin">
        <color theme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theme="0" tint="-0.34998626667073579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14999847407452621"/>
      </bottom>
      <diagonal/>
    </border>
    <border>
      <left/>
      <right style="double">
        <color theme="0" tint="-0.34998626667073579"/>
      </right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theme="1"/>
      </top>
      <bottom/>
      <diagonal/>
    </border>
  </borders>
  <cellStyleXfs count="21">
    <xf numFmtId="0" fontId="0" fillId="0" borderId="0"/>
    <xf numFmtId="0" fontId="5" fillId="0" borderId="0"/>
    <xf numFmtId="0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2" fillId="0" borderId="0">
      <alignment vertical="center"/>
    </xf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41">
    <xf numFmtId="0" fontId="0" fillId="0" borderId="0" xfId="0"/>
    <xf numFmtId="0" fontId="7" fillId="0" borderId="10" xfId="3" applyFont="1" applyBorder="1" applyAlignment="1">
      <alignment horizontal="left" vertical="top" wrapText="1"/>
    </xf>
    <xf numFmtId="0" fontId="7" fillId="0" borderId="10" xfId="1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7" fillId="0" borderId="11" xfId="2" applyNumberFormat="1" applyFont="1" applyFill="1" applyBorder="1" applyAlignment="1">
      <alignment horizontal="left" vertical="top" wrapText="1"/>
    </xf>
    <xf numFmtId="0" fontId="13" fillId="0" borderId="17" xfId="10" applyFont="1" applyBorder="1" applyAlignment="1">
      <alignment horizontal="left" vertical="top" wrapText="1"/>
    </xf>
    <xf numFmtId="4" fontId="13" fillId="0" borderId="15" xfId="10" applyNumberFormat="1" applyFont="1" applyBorder="1" applyAlignment="1">
      <alignment horizontal="left" vertical="top"/>
    </xf>
    <xf numFmtId="4" fontId="13" fillId="0" borderId="8" xfId="10" applyNumberFormat="1" applyFont="1" applyBorder="1" applyAlignment="1">
      <alignment horizontal="left" vertical="top"/>
    </xf>
    <xf numFmtId="0" fontId="20" fillId="0" borderId="10" xfId="3" applyFont="1" applyBorder="1" applyAlignment="1">
      <alignment horizontal="left" vertical="top" wrapText="1"/>
    </xf>
    <xf numFmtId="0" fontId="20" fillId="0" borderId="10" xfId="10" applyFont="1" applyBorder="1" applyAlignment="1">
      <alignment horizontal="left" vertical="top" wrapText="1"/>
    </xf>
    <xf numFmtId="164" fontId="20" fillId="0" borderId="11" xfId="2" applyNumberFormat="1" applyFont="1" applyFill="1" applyBorder="1" applyAlignment="1">
      <alignment horizontal="left" vertical="top" wrapText="1"/>
    </xf>
    <xf numFmtId="164" fontId="20" fillId="0" borderId="3" xfId="2" applyNumberFormat="1" applyFont="1" applyFill="1" applyBorder="1" applyAlignment="1">
      <alignment horizontal="left" vertical="top" wrapText="1"/>
    </xf>
    <xf numFmtId="0" fontId="20" fillId="0" borderId="18" xfId="10" applyFont="1" applyBorder="1" applyAlignment="1">
      <alignment horizontal="left" vertical="top" wrapText="1"/>
    </xf>
    <xf numFmtId="4" fontId="20" fillId="0" borderId="14" xfId="11" applyNumberFormat="1" applyFont="1" applyBorder="1" applyAlignment="1">
      <alignment horizontal="left" vertical="top"/>
    </xf>
    <xf numFmtId="4" fontId="20" fillId="0" borderId="8" xfId="10" applyNumberFormat="1" applyFont="1" applyBorder="1" applyAlignment="1">
      <alignment horizontal="left" vertical="top"/>
    </xf>
    <xf numFmtId="164" fontId="6" fillId="0" borderId="9" xfId="2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6" fillId="0" borderId="16" xfId="1" applyFont="1" applyFill="1" applyBorder="1" applyAlignment="1">
      <alignment horizontal="left" vertical="top" wrapText="1"/>
    </xf>
    <xf numFmtId="0" fontId="7" fillId="0" borderId="10" xfId="1" applyFont="1" applyFill="1" applyBorder="1" applyAlignment="1">
      <alignment horizontal="left" vertical="top" wrapText="1"/>
    </xf>
    <xf numFmtId="0" fontId="10" fillId="0" borderId="17" xfId="1" applyFont="1" applyFill="1" applyBorder="1" applyAlignment="1">
      <alignment horizontal="left" vertical="top" wrapText="1"/>
    </xf>
    <xf numFmtId="0" fontId="11" fillId="0" borderId="17" xfId="1" applyFont="1" applyFill="1" applyBorder="1" applyAlignment="1">
      <alignment horizontal="left" vertical="top" wrapText="1"/>
    </xf>
    <xf numFmtId="0" fontId="7" fillId="0" borderId="10" xfId="10" applyFont="1" applyFill="1" applyBorder="1" applyAlignment="1">
      <alignment horizontal="left" vertical="top" wrapText="1"/>
    </xf>
    <xf numFmtId="0" fontId="6" fillId="0" borderId="10" xfId="10" applyFont="1" applyFill="1" applyBorder="1" applyAlignment="1">
      <alignment horizontal="left" vertical="top" wrapText="1"/>
    </xf>
    <xf numFmtId="0" fontId="10" fillId="0" borderId="17" xfId="10" applyFont="1" applyFill="1" applyBorder="1" applyAlignment="1">
      <alignment horizontal="left" vertical="top" wrapText="1"/>
    </xf>
    <xf numFmtId="0" fontId="24" fillId="0" borderId="0" xfId="1" applyFont="1" applyFill="1" applyAlignment="1">
      <alignment horizontal="left" vertical="top" wrapText="1"/>
    </xf>
    <xf numFmtId="0" fontId="25" fillId="0" borderId="0" xfId="1" applyFont="1" applyFill="1" applyAlignment="1">
      <alignment horizontal="left" vertical="top" wrapText="1"/>
    </xf>
    <xf numFmtId="0" fontId="25" fillId="0" borderId="0" xfId="1" applyFont="1" applyFill="1" applyAlignment="1">
      <alignment horizontal="left" vertical="top"/>
    </xf>
    <xf numFmtId="0" fontId="23" fillId="0" borderId="10" xfId="10" applyFont="1" applyFill="1" applyBorder="1" applyAlignment="1">
      <alignment horizontal="left" vertical="top" wrapText="1"/>
    </xf>
    <xf numFmtId="0" fontId="9" fillId="0" borderId="18" xfId="10" applyFont="1" applyFill="1" applyBorder="1" applyAlignment="1">
      <alignment horizontal="left" vertical="top" wrapText="1"/>
    </xf>
    <xf numFmtId="0" fontId="14" fillId="0" borderId="18" xfId="10" applyFont="1" applyFill="1" applyBorder="1" applyAlignment="1">
      <alignment horizontal="left" vertical="top" wrapText="1"/>
    </xf>
    <xf numFmtId="0" fontId="7" fillId="0" borderId="23" xfId="10" applyFont="1" applyFill="1" applyBorder="1" applyAlignment="1">
      <alignment horizontal="left" vertical="top" wrapText="1"/>
    </xf>
    <xf numFmtId="0" fontId="7" fillId="0" borderId="24" xfId="10" applyFont="1" applyFill="1" applyBorder="1" applyAlignment="1">
      <alignment horizontal="left" vertical="top" wrapText="1"/>
    </xf>
    <xf numFmtId="0" fontId="7" fillId="0" borderId="10" xfId="13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3" fillId="0" borderId="17" xfId="10" applyFont="1" applyFill="1" applyBorder="1" applyAlignment="1">
      <alignment horizontal="left" vertical="top" wrapText="1"/>
    </xf>
    <xf numFmtId="0" fontId="22" fillId="0" borderId="18" xfId="10" applyFont="1" applyFill="1" applyBorder="1" applyAlignment="1">
      <alignment horizontal="left" vertical="top" wrapText="1"/>
    </xf>
    <xf numFmtId="0" fontId="21" fillId="0" borderId="18" xfId="10" applyFont="1" applyFill="1" applyBorder="1" applyAlignment="1">
      <alignment horizontal="left" vertical="top" wrapText="1"/>
    </xf>
    <xf numFmtId="0" fontId="20" fillId="0" borderId="18" xfId="10" applyFont="1" applyFill="1" applyBorder="1" applyAlignment="1">
      <alignment horizontal="left" vertical="top" wrapText="1"/>
    </xf>
    <xf numFmtId="0" fontId="17" fillId="0" borderId="10" xfId="10" applyFont="1" applyFill="1" applyBorder="1" applyAlignment="1">
      <alignment horizontal="right" vertical="top" wrapText="1"/>
    </xf>
    <xf numFmtId="0" fontId="6" fillId="0" borderId="10" xfId="10" applyFont="1" applyFill="1" applyBorder="1" applyAlignment="1">
      <alignment horizontal="right" vertical="top" wrapText="1"/>
    </xf>
    <xf numFmtId="0" fontId="9" fillId="0" borderId="10" xfId="1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164" fontId="28" fillId="0" borderId="28" xfId="0" applyNumberFormat="1" applyFont="1" applyBorder="1" applyAlignment="1">
      <alignment horizontal="right" vertical="top"/>
    </xf>
    <xf numFmtId="0" fontId="6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top"/>
    </xf>
    <xf numFmtId="0" fontId="27" fillId="0" borderId="11" xfId="0" applyFont="1" applyBorder="1" applyAlignment="1">
      <alignment horizontal="right" vertical="top"/>
    </xf>
    <xf numFmtId="0" fontId="27" fillId="0" borderId="3" xfId="0" applyFont="1" applyBorder="1" applyAlignment="1">
      <alignment horizontal="right" vertical="top"/>
    </xf>
    <xf numFmtId="0" fontId="29" fillId="0" borderId="16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left" vertical="top" wrapText="1"/>
    </xf>
    <xf numFmtId="164" fontId="29" fillId="0" borderId="13" xfId="2" applyNumberFormat="1" applyFont="1" applyFill="1" applyBorder="1" applyAlignment="1">
      <alignment horizontal="right" vertical="top" wrapText="1"/>
    </xf>
    <xf numFmtId="164" fontId="29" fillId="0" borderId="5" xfId="2" applyNumberFormat="1" applyFont="1" applyFill="1" applyBorder="1" applyAlignment="1">
      <alignment horizontal="right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left" vertical="top" wrapText="1"/>
    </xf>
    <xf numFmtId="0" fontId="30" fillId="0" borderId="10" xfId="10" applyFont="1" applyBorder="1" applyAlignment="1">
      <alignment horizontal="left" vertical="top" wrapText="1"/>
    </xf>
    <xf numFmtId="164" fontId="30" fillId="0" borderId="11" xfId="2" applyNumberFormat="1" applyFont="1" applyFill="1" applyBorder="1" applyAlignment="1">
      <alignment horizontal="right" vertical="top" wrapText="1"/>
    </xf>
    <xf numFmtId="164" fontId="30" fillId="0" borderId="3" xfId="2" applyNumberFormat="1" applyFont="1" applyFill="1" applyBorder="1" applyAlignment="1">
      <alignment horizontal="right" vertical="top" wrapText="1"/>
    </xf>
    <xf numFmtId="164" fontId="30" fillId="0" borderId="11" xfId="7" applyFont="1" applyBorder="1" applyAlignment="1">
      <alignment horizontal="right" vertical="top" wrapText="1"/>
    </xf>
    <xf numFmtId="164" fontId="30" fillId="0" borderId="3" xfId="7" applyFont="1" applyBorder="1" applyAlignment="1">
      <alignment horizontal="right" vertical="top" wrapText="1"/>
    </xf>
    <xf numFmtId="164" fontId="30" fillId="0" borderId="11" xfId="7" applyFont="1" applyFill="1" applyBorder="1" applyAlignment="1">
      <alignment horizontal="right" vertical="top" wrapText="1"/>
    </xf>
    <xf numFmtId="164" fontId="30" fillId="0" borderId="3" xfId="7" applyFont="1" applyFill="1" applyBorder="1" applyAlignment="1">
      <alignment horizontal="right" vertical="top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right" vertical="top"/>
    </xf>
    <xf numFmtId="0" fontId="27" fillId="0" borderId="21" xfId="0" applyFont="1" applyBorder="1" applyAlignment="1">
      <alignment horizontal="right" vertical="top"/>
    </xf>
    <xf numFmtId="0" fontId="2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0" borderId="19" xfId="3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3" fillId="0" borderId="17" xfId="10" applyFont="1" applyBorder="1" applyAlignment="1">
      <alignment horizontal="center" vertical="center" wrapText="1"/>
    </xf>
    <xf numFmtId="0" fontId="20" fillId="0" borderId="10" xfId="10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7" fillId="0" borderId="18" xfId="10" applyFont="1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/>
    </xf>
    <xf numFmtId="0" fontId="6" fillId="0" borderId="0" xfId="10" applyFont="1" applyFill="1" applyBorder="1" applyAlignment="1">
      <alignment horizontal="left" vertical="top" wrapText="1"/>
    </xf>
    <xf numFmtId="0" fontId="7" fillId="0" borderId="0" xfId="10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164" fontId="7" fillId="0" borderId="0" xfId="2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left" vertical="top" wrapText="1"/>
    </xf>
    <xf numFmtId="0" fontId="7" fillId="0" borderId="24" xfId="3" applyFont="1" applyBorder="1" applyAlignment="1">
      <alignment horizontal="justify" vertical="center" wrapText="1"/>
    </xf>
    <xf numFmtId="0" fontId="7" fillId="0" borderId="24" xfId="3" applyFont="1" applyBorder="1" applyAlignment="1">
      <alignment horizontal="left" vertical="top" wrapText="1"/>
    </xf>
    <xf numFmtId="0" fontId="0" fillId="0" borderId="3" xfId="0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 wrapText="1"/>
    </xf>
    <xf numFmtId="164" fontId="7" fillId="0" borderId="3" xfId="4" applyFont="1" applyFill="1" applyBorder="1" applyAlignment="1">
      <alignment horizontal="right" vertical="center" wrapText="1"/>
    </xf>
    <xf numFmtId="0" fontId="7" fillId="0" borderId="24" xfId="3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164" fontId="7" fillId="0" borderId="3" xfId="9" applyFont="1" applyBorder="1" applyAlignment="1">
      <alignment horizontal="right" vertical="center" wrapText="1"/>
    </xf>
    <xf numFmtId="164" fontId="7" fillId="0" borderId="3" xfId="2" applyNumberFormat="1" applyFont="1" applyFill="1" applyBorder="1" applyAlignment="1">
      <alignment horizontal="right" vertical="center" wrapText="1"/>
    </xf>
    <xf numFmtId="0" fontId="6" fillId="0" borderId="19" xfId="10" applyFont="1" applyFill="1" applyBorder="1" applyAlignment="1">
      <alignment horizontal="right" vertical="top" wrapText="1"/>
    </xf>
    <xf numFmtId="0" fontId="7" fillId="0" borderId="19" xfId="10" applyFont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1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4" xfId="0" applyBorder="1" applyAlignment="1">
      <alignment horizontal="right" vertical="center"/>
    </xf>
    <xf numFmtId="0" fontId="6" fillId="0" borderId="32" xfId="1" applyFont="1" applyFill="1" applyBorder="1" applyAlignment="1">
      <alignment horizontal="left" vertical="top" wrapText="1"/>
    </xf>
    <xf numFmtId="0" fontId="6" fillId="0" borderId="32" xfId="1" applyFont="1" applyBorder="1" applyAlignment="1">
      <alignment horizontal="right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top" wrapText="1"/>
    </xf>
    <xf numFmtId="0" fontId="7" fillId="0" borderId="24" xfId="1" applyFont="1" applyBorder="1" applyAlignment="1">
      <alignment horizontal="right" vertical="center" wrapText="1"/>
    </xf>
    <xf numFmtId="0" fontId="9" fillId="0" borderId="24" xfId="3" applyFont="1" applyFill="1" applyBorder="1" applyAlignment="1">
      <alignment horizontal="left" vertical="top" wrapText="1"/>
    </xf>
    <xf numFmtId="0" fontId="10" fillId="0" borderId="33" xfId="1" applyFont="1" applyFill="1" applyBorder="1" applyAlignment="1">
      <alignment horizontal="left" vertical="top" wrapText="1"/>
    </xf>
    <xf numFmtId="0" fontId="11" fillId="0" borderId="33" xfId="1" applyFont="1" applyFill="1" applyBorder="1" applyAlignment="1">
      <alignment horizontal="left" vertical="top" wrapText="1"/>
    </xf>
    <xf numFmtId="0" fontId="7" fillId="0" borderId="24" xfId="3" applyFont="1" applyFill="1" applyBorder="1" applyAlignment="1">
      <alignment horizontal="left" vertical="top" wrapText="1"/>
    </xf>
    <xf numFmtId="0" fontId="7" fillId="0" borderId="24" xfId="3" applyFont="1" applyFill="1" applyBorder="1" applyAlignment="1">
      <alignment horizontal="right" vertical="center" wrapText="1"/>
    </xf>
    <xf numFmtId="0" fontId="6" fillId="0" borderId="24" xfId="3" applyFont="1" applyFill="1" applyBorder="1" applyAlignment="1">
      <alignment horizontal="left" vertical="top" wrapText="1"/>
    </xf>
    <xf numFmtId="0" fontId="9" fillId="0" borderId="24" xfId="3" applyFont="1" applyBorder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9" fillId="0" borderId="24" xfId="3" applyFont="1" applyFill="1" applyBorder="1" applyAlignment="1">
      <alignment horizontal="justify" vertical="center" wrapText="1"/>
    </xf>
    <xf numFmtId="0" fontId="13" fillId="0" borderId="24" xfId="1" applyFont="1" applyBorder="1" applyAlignment="1">
      <alignment horizontal="right" vertical="center"/>
    </xf>
    <xf numFmtId="0" fontId="9" fillId="0" borderId="24" xfId="1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top" wrapText="1"/>
    </xf>
    <xf numFmtId="0" fontId="7" fillId="0" borderId="24" xfId="10" applyFont="1" applyBorder="1" applyAlignment="1">
      <alignment horizontal="right" vertical="center" wrapText="1"/>
    </xf>
    <xf numFmtId="0" fontId="13" fillId="0" borderId="24" xfId="10" applyFont="1" applyFill="1" applyBorder="1" applyAlignment="1">
      <alignment horizontal="left" vertical="top" wrapText="1"/>
    </xf>
    <xf numFmtId="0" fontId="13" fillId="0" borderId="24" xfId="10" applyFont="1" applyBorder="1" applyAlignment="1">
      <alignment horizontal="right" vertical="center" wrapText="1"/>
    </xf>
    <xf numFmtId="0" fontId="14" fillId="0" borderId="24" xfId="1" applyFont="1" applyFill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7" fillId="0" borderId="24" xfId="1" applyFont="1" applyBorder="1" applyAlignment="1">
      <alignment horizontal="left" vertical="top" wrapText="1"/>
    </xf>
    <xf numFmtId="0" fontId="9" fillId="0" borderId="24" xfId="10" applyFont="1" applyFill="1" applyBorder="1" applyAlignment="1">
      <alignment horizontal="left" vertical="top" wrapText="1"/>
    </xf>
    <xf numFmtId="0" fontId="14" fillId="0" borderId="24" xfId="10" applyFont="1" applyFill="1" applyBorder="1" applyAlignment="1">
      <alignment horizontal="left" vertical="top" wrapText="1"/>
    </xf>
    <xf numFmtId="0" fontId="10" fillId="0" borderId="24" xfId="1" applyFont="1" applyFill="1" applyBorder="1" applyAlignment="1">
      <alignment horizontal="left" vertical="top" wrapText="1"/>
    </xf>
    <xf numFmtId="0" fontId="13" fillId="0" borderId="24" xfId="1" applyFont="1" applyBorder="1" applyAlignment="1">
      <alignment horizontal="right" vertical="center" wrapText="1"/>
    </xf>
    <xf numFmtId="0" fontId="13" fillId="0" borderId="23" xfId="1" applyFont="1" applyBorder="1" applyAlignment="1">
      <alignment horizontal="right" vertical="center" wrapText="1"/>
    </xf>
    <xf numFmtId="0" fontId="7" fillId="0" borderId="24" xfId="1" applyFont="1" applyBorder="1" applyAlignment="1">
      <alignment horizontal="right" vertical="center"/>
    </xf>
    <xf numFmtId="0" fontId="13" fillId="0" borderId="23" xfId="1" applyFont="1" applyFill="1" applyBorder="1" applyAlignment="1">
      <alignment horizontal="left" vertical="top" wrapText="1"/>
    </xf>
    <xf numFmtId="0" fontId="7" fillId="0" borderId="24" xfId="1" applyFont="1" applyFill="1" applyBorder="1" applyAlignment="1">
      <alignment horizontal="left" vertical="top"/>
    </xf>
    <xf numFmtId="0" fontId="11" fillId="0" borderId="23" xfId="1" applyFont="1" applyFill="1" applyBorder="1" applyAlignment="1">
      <alignment horizontal="left" vertical="top" wrapText="1"/>
    </xf>
    <xf numFmtId="0" fontId="13" fillId="0" borderId="23" xfId="1" applyFont="1" applyBorder="1" applyAlignment="1">
      <alignment horizontal="right" vertical="center"/>
    </xf>
    <xf numFmtId="0" fontId="13" fillId="0" borderId="23" xfId="10" applyFont="1" applyFill="1" applyBorder="1" applyAlignment="1">
      <alignment horizontal="left" vertical="top" wrapText="1"/>
    </xf>
    <xf numFmtId="0" fontId="6" fillId="0" borderId="24" xfId="10" applyFont="1" applyFill="1" applyBorder="1" applyAlignment="1">
      <alignment horizontal="right" vertical="top" wrapText="1"/>
    </xf>
    <xf numFmtId="0" fontId="30" fillId="0" borderId="24" xfId="1" applyFont="1" applyBorder="1" applyAlignment="1">
      <alignment horizontal="left" vertical="top" wrapText="1"/>
    </xf>
    <xf numFmtId="0" fontId="30" fillId="0" borderId="24" xfId="1" applyFont="1" applyBorder="1" applyAlignment="1">
      <alignment horizontal="right" vertical="center" wrapText="1"/>
    </xf>
    <xf numFmtId="0" fontId="26" fillId="0" borderId="24" xfId="13" applyFont="1" applyBorder="1" applyAlignment="1">
      <alignment horizontal="left" vertical="top" wrapText="1"/>
    </xf>
    <xf numFmtId="0" fontId="30" fillId="0" borderId="24" xfId="13" applyFont="1" applyBorder="1" applyAlignment="1">
      <alignment horizontal="right" vertical="center" wrapText="1"/>
    </xf>
    <xf numFmtId="0" fontId="30" fillId="0" borderId="24" xfId="13" applyFont="1" applyBorder="1" applyAlignment="1">
      <alignment horizontal="left" vertical="top" wrapText="1"/>
    </xf>
    <xf numFmtId="0" fontId="16" fillId="0" borderId="24" xfId="13" applyFont="1" applyBorder="1" applyAlignment="1">
      <alignment horizontal="left" vertical="top" wrapText="1"/>
    </xf>
    <xf numFmtId="0" fontId="29" fillId="0" borderId="24" xfId="13" applyFont="1" applyBorder="1" applyAlignment="1">
      <alignment horizontal="left" vertical="top" wrapText="1"/>
    </xf>
    <xf numFmtId="0" fontId="30" fillId="0" borderId="24" xfId="3" applyFont="1" applyBorder="1" applyAlignment="1">
      <alignment horizontal="right" vertical="center"/>
    </xf>
    <xf numFmtId="0" fontId="33" fillId="0" borderId="24" xfId="0" applyFont="1" applyBorder="1" applyAlignment="1">
      <alignment horizontal="left" vertical="top"/>
    </xf>
    <xf numFmtId="0" fontId="33" fillId="0" borderId="24" xfId="0" applyFont="1" applyBorder="1" applyAlignment="1">
      <alignment horizontal="right" vertical="center"/>
    </xf>
    <xf numFmtId="0" fontId="27" fillId="0" borderId="24" xfId="0" applyFont="1" applyBorder="1" applyAlignment="1">
      <alignment horizontal="left" vertical="top"/>
    </xf>
    <xf numFmtId="0" fontId="27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7" fillId="0" borderId="12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6" fillId="0" borderId="10" xfId="1" applyFont="1" applyBorder="1" applyAlignment="1">
      <alignment horizontal="left" vertical="top" wrapText="1"/>
    </xf>
    <xf numFmtId="0" fontId="30" fillId="0" borderId="10" xfId="16" applyFont="1" applyBorder="1" applyAlignment="1">
      <alignment horizontal="center" vertical="center" wrapText="1"/>
    </xf>
    <xf numFmtId="0" fontId="26" fillId="0" borderId="10" xfId="16" applyFont="1" applyBorder="1" applyAlignment="1">
      <alignment horizontal="left" vertical="top" wrapText="1"/>
    </xf>
    <xf numFmtId="0" fontId="30" fillId="0" borderId="10" xfId="16" applyFont="1" applyBorder="1" applyAlignment="1">
      <alignment horizontal="left" vertical="top" wrapText="1"/>
    </xf>
    <xf numFmtId="164" fontId="30" fillId="0" borderId="11" xfId="17" applyFont="1" applyFill="1" applyBorder="1" applyAlignment="1">
      <alignment horizontal="right" vertical="top" wrapText="1"/>
    </xf>
    <xf numFmtId="164" fontId="30" fillId="0" borderId="3" xfId="17" applyFont="1" applyFill="1" applyBorder="1" applyAlignment="1">
      <alignment horizontal="right" vertical="top" wrapText="1"/>
    </xf>
    <xf numFmtId="0" fontId="32" fillId="0" borderId="17" xfId="1" applyFont="1" applyBorder="1" applyAlignment="1">
      <alignment horizontal="left" vertical="top" wrapText="1"/>
    </xf>
    <xf numFmtId="0" fontId="27" fillId="0" borderId="17" xfId="1" applyFont="1" applyBorder="1" applyAlignment="1">
      <alignment horizontal="left" vertical="top" wrapText="1"/>
    </xf>
    <xf numFmtId="0" fontId="26" fillId="0" borderId="10" xfId="10" applyFont="1" applyBorder="1" applyAlignment="1">
      <alignment horizontal="left" vertical="top" wrapText="1"/>
    </xf>
    <xf numFmtId="0" fontId="16" fillId="0" borderId="10" xfId="1" applyFont="1" applyBorder="1" applyAlignment="1">
      <alignment horizontal="left" vertical="top" wrapText="1"/>
    </xf>
    <xf numFmtId="0" fontId="29" fillId="0" borderId="10" xfId="16" applyFont="1" applyBorder="1" applyAlignment="1">
      <alignment horizontal="left" vertical="top" wrapText="1"/>
    </xf>
    <xf numFmtId="164" fontId="30" fillId="0" borderId="26" xfId="17" applyFont="1" applyFill="1" applyBorder="1" applyAlignment="1">
      <alignment horizontal="right" vertical="center" wrapText="1"/>
    </xf>
    <xf numFmtId="164" fontId="30" fillId="0" borderId="27" xfId="17" applyFont="1" applyFill="1" applyBorder="1" applyAlignment="1">
      <alignment horizontal="right" vertical="center" wrapText="1"/>
    </xf>
    <xf numFmtId="0" fontId="29" fillId="0" borderId="10" xfId="18" applyFont="1" applyBorder="1" applyAlignment="1">
      <alignment horizontal="right" vertical="top" wrapText="1"/>
    </xf>
    <xf numFmtId="0" fontId="28" fillId="0" borderId="22" xfId="1" applyFont="1" applyBorder="1" applyAlignment="1">
      <alignment horizontal="right" vertical="top" wrapText="1"/>
    </xf>
    <xf numFmtId="0" fontId="7" fillId="0" borderId="10" xfId="3" applyFont="1" applyBorder="1" applyAlignment="1">
      <alignment horizontal="right" vertical="top" wrapText="1"/>
    </xf>
    <xf numFmtId="164" fontId="7" fillId="0" borderId="11" xfId="4" applyFont="1" applyFill="1" applyBorder="1" applyAlignment="1">
      <alignment horizontal="right" vertical="top" wrapText="1"/>
    </xf>
    <xf numFmtId="0" fontId="0" fillId="0" borderId="0" xfId="0"/>
    <xf numFmtId="0" fontId="7" fillId="0" borderId="24" xfId="3" applyFont="1" applyBorder="1" applyAlignment="1">
      <alignment horizontal="right" vertical="top" wrapText="1"/>
    </xf>
    <xf numFmtId="164" fontId="7" fillId="0" borderId="11" xfId="9" applyFont="1" applyBorder="1" applyAlignment="1">
      <alignment horizontal="right" vertical="center" wrapText="1"/>
    </xf>
    <xf numFmtId="0" fontId="0" fillId="0" borderId="11" xfId="0" applyBorder="1"/>
    <xf numFmtId="0" fontId="0" fillId="0" borderId="11" xfId="0" applyBorder="1" applyAlignment="1">
      <alignment horizontal="right" vertical="center"/>
    </xf>
    <xf numFmtId="164" fontId="6" fillId="0" borderId="13" xfId="2" applyNumberFormat="1" applyFont="1" applyFill="1" applyBorder="1" applyAlignment="1">
      <alignment horizontal="right" vertical="center" wrapText="1"/>
    </xf>
    <xf numFmtId="164" fontId="7" fillId="0" borderId="11" xfId="4" applyFont="1" applyFill="1" applyBorder="1" applyAlignment="1">
      <alignment horizontal="right" vertical="center" wrapText="1"/>
    </xf>
    <xf numFmtId="164" fontId="7" fillId="0" borderId="11" xfId="7" applyFont="1" applyFill="1" applyBorder="1" applyAlignment="1">
      <alignment horizontal="right" vertical="center" wrapText="1"/>
    </xf>
    <xf numFmtId="164" fontId="13" fillId="0" borderId="11" xfId="7" applyFont="1" applyBorder="1" applyAlignment="1">
      <alignment horizontal="right" vertical="center"/>
    </xf>
    <xf numFmtId="164" fontId="7" fillId="0" borderId="11" xfId="9" applyFont="1" applyFill="1" applyBorder="1" applyAlignment="1">
      <alignment horizontal="right" vertical="center" wrapText="1"/>
    </xf>
    <xf numFmtId="164" fontId="7" fillId="0" borderId="11" xfId="2" applyNumberFormat="1" applyFont="1" applyFill="1" applyBorder="1" applyAlignment="1">
      <alignment horizontal="right" vertical="center" wrapText="1"/>
    </xf>
    <xf numFmtId="164" fontId="13" fillId="0" borderId="14" xfId="7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164" fontId="7" fillId="0" borderId="11" xfId="7" applyFont="1" applyBorder="1" applyAlignment="1">
      <alignment horizontal="right" vertical="center" wrapText="1"/>
    </xf>
    <xf numFmtId="164" fontId="31" fillId="0" borderId="11" xfId="2" applyNumberFormat="1" applyFont="1" applyFill="1" applyBorder="1" applyAlignment="1">
      <alignment horizontal="right" vertical="center" wrapText="1"/>
    </xf>
    <xf numFmtId="164" fontId="30" fillId="0" borderId="11" xfId="12" applyFont="1" applyFill="1" applyBorder="1" applyAlignment="1">
      <alignment horizontal="right" vertical="center" wrapText="1"/>
    </xf>
    <xf numFmtId="164" fontId="30" fillId="0" borderId="11" xfId="14" applyFont="1" applyFill="1" applyBorder="1" applyAlignment="1">
      <alignment horizontal="right" vertical="center" wrapText="1"/>
    </xf>
    <xf numFmtId="4" fontId="30" fillId="0" borderId="11" xfId="3" applyNumberFormat="1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/>
    </xf>
    <xf numFmtId="0" fontId="27" fillId="0" borderId="11" xfId="0" applyFont="1" applyBorder="1" applyAlignment="1">
      <alignment horizontal="right" vertical="center"/>
    </xf>
    <xf numFmtId="0" fontId="7" fillId="0" borderId="34" xfId="10" applyFont="1" applyFill="1" applyBorder="1" applyAlignment="1">
      <alignment horizontal="left" vertical="top" wrapText="1"/>
    </xf>
    <xf numFmtId="0" fontId="7" fillId="0" borderId="34" xfId="10" applyFont="1" applyBorder="1" applyAlignment="1">
      <alignment horizontal="right" vertical="center" wrapText="1"/>
    </xf>
    <xf numFmtId="164" fontId="7" fillId="0" borderId="35" xfId="9" applyFont="1" applyBorder="1" applyAlignment="1">
      <alignment horizontal="right" vertical="center" wrapText="1"/>
    </xf>
    <xf numFmtId="0" fontId="9" fillId="0" borderId="1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right" vertical="top" wrapText="1"/>
    </xf>
    <xf numFmtId="164" fontId="7" fillId="0" borderId="11" xfId="7" applyFont="1" applyFill="1" applyBorder="1" applyAlignment="1">
      <alignment horizontal="right" vertical="top" wrapText="1"/>
    </xf>
    <xf numFmtId="0" fontId="7" fillId="0" borderId="10" xfId="1" applyFont="1" applyBorder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164" fontId="20" fillId="0" borderId="11" xfId="2" applyNumberFormat="1" applyFont="1" applyFill="1" applyBorder="1" applyAlignment="1">
      <alignment horizontal="right" vertical="center" wrapText="1"/>
    </xf>
    <xf numFmtId="164" fontId="20" fillId="0" borderId="3" xfId="2" applyNumberFormat="1" applyFont="1" applyFill="1" applyBorder="1" applyAlignment="1">
      <alignment horizontal="right" vertical="center" wrapText="1"/>
    </xf>
    <xf numFmtId="4" fontId="7" fillId="0" borderId="14" xfId="11" applyNumberFormat="1" applyFont="1" applyBorder="1" applyAlignment="1">
      <alignment horizontal="right" vertical="center"/>
    </xf>
    <xf numFmtId="4" fontId="7" fillId="0" borderId="8" xfId="10" applyNumberFormat="1" applyFont="1" applyBorder="1" applyAlignment="1">
      <alignment horizontal="right" vertical="center"/>
    </xf>
    <xf numFmtId="0" fontId="25" fillId="0" borderId="0" xfId="1" applyFont="1" applyAlignment="1">
      <alignment horizontal="left" vertical="top"/>
    </xf>
    <xf numFmtId="4" fontId="13" fillId="0" borderId="8" xfId="10" applyNumberFormat="1" applyFont="1" applyBorder="1" applyAlignment="1">
      <alignment horizontal="right" vertical="center"/>
    </xf>
    <xf numFmtId="4" fontId="20" fillId="0" borderId="8" xfId="10" applyNumberFormat="1" applyFont="1" applyBorder="1" applyAlignment="1">
      <alignment horizontal="right" vertical="center"/>
    </xf>
    <xf numFmtId="164" fontId="6" fillId="0" borderId="9" xfId="2" applyNumberFormat="1" applyFon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164" fontId="7" fillId="0" borderId="3" xfId="14" applyFont="1" applyFill="1" applyBorder="1" applyAlignment="1">
      <alignment horizontal="right" vertical="center" wrapText="1"/>
    </xf>
    <xf numFmtId="4" fontId="7" fillId="0" borderId="3" xfId="3" applyNumberFormat="1" applyFont="1" applyBorder="1" applyAlignment="1">
      <alignment horizontal="right" vertical="center"/>
    </xf>
    <xf numFmtId="4" fontId="13" fillId="0" borderId="15" xfId="10" applyNumberFormat="1" applyFont="1" applyBorder="1" applyAlignment="1">
      <alignment horizontal="right" vertical="center"/>
    </xf>
    <xf numFmtId="4" fontId="20" fillId="0" borderId="14" xfId="11" applyNumberFormat="1" applyFont="1" applyBorder="1" applyAlignment="1">
      <alignment horizontal="right" vertical="center"/>
    </xf>
    <xf numFmtId="164" fontId="7" fillId="0" borderId="20" xfId="2" applyNumberFormat="1" applyFont="1" applyFill="1" applyBorder="1" applyAlignment="1">
      <alignment horizontal="right" vertical="center" wrapText="1"/>
    </xf>
    <xf numFmtId="164" fontId="7" fillId="0" borderId="11" xfId="14" applyFont="1" applyFill="1" applyBorder="1" applyAlignment="1">
      <alignment horizontal="right" vertical="center" wrapText="1"/>
    </xf>
    <xf numFmtId="4" fontId="7" fillId="0" borderId="11" xfId="3" applyNumberFormat="1" applyFont="1" applyBorder="1" applyAlignment="1">
      <alignment horizontal="right" vertical="center"/>
    </xf>
    <xf numFmtId="0" fontId="0" fillId="0" borderId="36" xfId="0" applyBorder="1"/>
    <xf numFmtId="0" fontId="29" fillId="0" borderId="24" xfId="13" applyFont="1" applyBorder="1" applyAlignment="1">
      <alignment horizontal="right" vertical="top" wrapText="1"/>
    </xf>
    <xf numFmtId="0" fontId="0" fillId="0" borderId="10" xfId="0" applyBorder="1" applyAlignment="1">
      <alignment vertical="center"/>
    </xf>
    <xf numFmtId="0" fontId="7" fillId="0" borderId="37" xfId="10" applyFont="1" applyBorder="1" applyAlignment="1">
      <alignment horizontal="right" vertical="center" wrapText="1"/>
    </xf>
    <xf numFmtId="0" fontId="6" fillId="0" borderId="37" xfId="10" applyFont="1" applyFill="1" applyBorder="1" applyAlignment="1">
      <alignment horizontal="left" vertical="top" wrapText="1"/>
    </xf>
    <xf numFmtId="0" fontId="7" fillId="0" borderId="37" xfId="3" applyFont="1" applyBorder="1" applyAlignment="1">
      <alignment horizontal="right" vertical="center" wrapText="1"/>
    </xf>
    <xf numFmtId="164" fontId="7" fillId="0" borderId="38" xfId="2" applyNumberFormat="1" applyFont="1" applyFill="1" applyBorder="1" applyAlignment="1">
      <alignment horizontal="right" vertical="center" wrapText="1"/>
    </xf>
    <xf numFmtId="0" fontId="0" fillId="0" borderId="34" xfId="0" applyFill="1" applyBorder="1" applyAlignment="1">
      <alignment horizontal="left" vertical="top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3" fillId="0" borderId="24" xfId="1" applyFont="1" applyFill="1" applyBorder="1" applyAlignment="1">
      <alignment horizontal="left" vertical="top" wrapText="1"/>
    </xf>
    <xf numFmtId="0" fontId="9" fillId="0" borderId="34" xfId="3" applyFont="1" applyFill="1" applyBorder="1" applyAlignment="1">
      <alignment horizontal="left" vertical="top" wrapText="1"/>
    </xf>
    <xf numFmtId="0" fontId="7" fillId="0" borderId="34" xfId="3" applyFont="1" applyBorder="1" applyAlignment="1">
      <alignment horizontal="right" vertical="center" wrapText="1"/>
    </xf>
    <xf numFmtId="164" fontId="7" fillId="0" borderId="35" xfId="4" applyFont="1" applyFill="1" applyBorder="1" applyAlignment="1">
      <alignment horizontal="right" vertical="center" wrapText="1"/>
    </xf>
    <xf numFmtId="0" fontId="7" fillId="0" borderId="0" xfId="10" applyFont="1" applyFill="1" applyBorder="1" applyAlignment="1">
      <alignment horizontal="left" vertical="top" wrapText="1"/>
    </xf>
    <xf numFmtId="0" fontId="0" fillId="0" borderId="4" xfId="0" applyBorder="1"/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right" vertical="center"/>
    </xf>
    <xf numFmtId="0" fontId="6" fillId="0" borderId="41" xfId="1" applyFont="1" applyBorder="1" applyAlignment="1">
      <alignment horizontal="center" vertical="center" wrapText="1"/>
    </xf>
    <xf numFmtId="164" fontId="6" fillId="0" borderId="42" xfId="2" applyNumberFormat="1" applyFont="1" applyFill="1" applyBorder="1" applyAlignment="1">
      <alignment horizontal="right" vertical="center" wrapText="1"/>
    </xf>
    <xf numFmtId="0" fontId="7" fillId="0" borderId="40" xfId="3" applyFont="1" applyBorder="1" applyAlignment="1">
      <alignment horizontal="center" vertical="center" wrapText="1"/>
    </xf>
    <xf numFmtId="164" fontId="7" fillId="0" borderId="4" xfId="4" applyFont="1" applyFill="1" applyBorder="1" applyAlignment="1">
      <alignment horizontal="right" vertical="center" wrapText="1"/>
    </xf>
    <xf numFmtId="164" fontId="6" fillId="0" borderId="43" xfId="4" applyFont="1" applyFill="1" applyBorder="1" applyAlignment="1">
      <alignment horizontal="right" vertical="center" wrapText="1"/>
    </xf>
    <xf numFmtId="0" fontId="7" fillId="0" borderId="44" xfId="3" applyFont="1" applyBorder="1" applyAlignment="1">
      <alignment horizontal="center" vertical="center" wrapText="1"/>
    </xf>
    <xf numFmtId="164" fontId="7" fillId="0" borderId="45" xfId="4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center" vertical="center" wrapText="1"/>
    </xf>
    <xf numFmtId="164" fontId="7" fillId="0" borderId="4" xfId="7" applyFont="1" applyFill="1" applyBorder="1" applyAlignment="1">
      <alignment horizontal="right" vertical="center" wrapText="1"/>
    </xf>
    <xf numFmtId="0" fontId="7" fillId="0" borderId="40" xfId="3" applyFont="1" applyFill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164" fontId="7" fillId="0" borderId="4" xfId="9" applyFont="1" applyBorder="1" applyAlignment="1">
      <alignment horizontal="right" vertical="center" wrapText="1"/>
    </xf>
    <xf numFmtId="0" fontId="7" fillId="2" borderId="44" xfId="1" applyFont="1" applyFill="1" applyBorder="1" applyAlignment="1">
      <alignment horizontal="center" vertical="center" wrapText="1"/>
    </xf>
    <xf numFmtId="164" fontId="7" fillId="0" borderId="45" xfId="9" applyFont="1" applyBorder="1" applyAlignment="1">
      <alignment horizontal="right" vertical="center" wrapText="1"/>
    </xf>
    <xf numFmtId="164" fontId="7" fillId="0" borderId="4" xfId="4" applyFont="1" applyFill="1" applyBorder="1" applyAlignment="1">
      <alignment horizontal="right" vertical="top" wrapText="1"/>
    </xf>
    <xf numFmtId="0" fontId="7" fillId="2" borderId="46" xfId="1" applyFont="1" applyFill="1" applyBorder="1" applyAlignment="1">
      <alignment horizontal="center" vertical="center" wrapText="1"/>
    </xf>
    <xf numFmtId="0" fontId="7" fillId="0" borderId="47" xfId="10" applyFont="1" applyFill="1" applyBorder="1" applyAlignment="1">
      <alignment horizontal="left" vertical="top" wrapText="1"/>
    </xf>
    <xf numFmtId="0" fontId="7" fillId="0" borderId="47" xfId="10" applyFont="1" applyBorder="1" applyAlignment="1">
      <alignment horizontal="right" vertical="center" wrapText="1"/>
    </xf>
    <xf numFmtId="164" fontId="7" fillId="0" borderId="48" xfId="9" applyFont="1" applyBorder="1" applyAlignment="1">
      <alignment horizontal="right" vertical="center" wrapText="1"/>
    </xf>
    <xf numFmtId="164" fontId="7" fillId="0" borderId="49" xfId="4" applyFont="1" applyFill="1" applyBorder="1" applyAlignment="1">
      <alignment horizontal="right" vertical="top" wrapText="1"/>
    </xf>
    <xf numFmtId="0" fontId="7" fillId="2" borderId="39" xfId="1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left" vertical="top" wrapText="1"/>
    </xf>
    <xf numFmtId="0" fontId="7" fillId="0" borderId="31" xfId="10" applyFont="1" applyBorder="1" applyAlignment="1">
      <alignment horizontal="right" vertical="center" wrapText="1"/>
    </xf>
    <xf numFmtId="164" fontId="7" fillId="0" borderId="50" xfId="9" applyFont="1" applyBorder="1" applyAlignment="1">
      <alignment horizontal="right" vertical="center" wrapText="1"/>
    </xf>
    <xf numFmtId="164" fontId="7" fillId="0" borderId="2" xfId="4" applyFont="1" applyFill="1" applyBorder="1" applyAlignment="1">
      <alignment horizontal="right" vertical="top" wrapText="1"/>
    </xf>
    <xf numFmtId="0" fontId="13" fillId="0" borderId="40" xfId="10" applyFont="1" applyBorder="1" applyAlignment="1">
      <alignment horizontal="center" vertical="center" wrapText="1"/>
    </xf>
    <xf numFmtId="164" fontId="13" fillId="0" borderId="4" xfId="10" applyNumberFormat="1" applyFont="1" applyBorder="1" applyAlignment="1">
      <alignment horizontal="right" vertical="center"/>
    </xf>
    <xf numFmtId="164" fontId="6" fillId="0" borderId="51" xfId="4" applyFont="1" applyFill="1" applyBorder="1" applyAlignment="1">
      <alignment horizontal="right" vertical="center" wrapText="1"/>
    </xf>
    <xf numFmtId="0" fontId="7" fillId="0" borderId="52" xfId="1" applyFont="1" applyBorder="1" applyAlignment="1">
      <alignment horizontal="center" vertical="center" wrapText="1"/>
    </xf>
    <xf numFmtId="164" fontId="7" fillId="0" borderId="4" xfId="7" applyFont="1" applyFill="1" applyBorder="1" applyAlignment="1">
      <alignment horizontal="right" vertical="top" wrapText="1"/>
    </xf>
    <xf numFmtId="0" fontId="7" fillId="0" borderId="52" xfId="3" applyFont="1" applyBorder="1" applyAlignment="1">
      <alignment horizontal="center" vertical="center" wrapText="1"/>
    </xf>
    <xf numFmtId="164" fontId="7" fillId="0" borderId="4" xfId="9" applyFont="1" applyFill="1" applyBorder="1" applyAlignment="1">
      <alignment horizontal="right" vertical="center" wrapText="1"/>
    </xf>
    <xf numFmtId="164" fontId="6" fillId="0" borderId="53" xfId="4" applyFont="1" applyFill="1" applyBorder="1" applyAlignment="1">
      <alignment horizontal="right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left" vertical="top" wrapText="1"/>
    </xf>
    <xf numFmtId="0" fontId="7" fillId="0" borderId="47" xfId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7" fillId="0" borderId="48" xfId="9" applyFont="1" applyFill="1" applyBorder="1" applyAlignment="1">
      <alignment horizontal="right" vertical="center" wrapText="1"/>
    </xf>
    <xf numFmtId="164" fontId="7" fillId="0" borderId="49" xfId="9" applyFont="1" applyFill="1" applyBorder="1" applyAlignment="1">
      <alignment horizontal="right" vertical="center" wrapText="1"/>
    </xf>
    <xf numFmtId="0" fontId="7" fillId="0" borderId="39" xfId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top" wrapText="1"/>
    </xf>
    <xf numFmtId="0" fontId="7" fillId="0" borderId="31" xfId="1" applyFont="1" applyBorder="1" applyAlignment="1">
      <alignment horizontal="right" vertical="center" wrapText="1"/>
    </xf>
    <xf numFmtId="164" fontId="7" fillId="0" borderId="50" xfId="7" applyFont="1" applyFill="1" applyBorder="1" applyAlignment="1">
      <alignment horizontal="right" vertical="center" wrapText="1"/>
    </xf>
    <xf numFmtId="164" fontId="7" fillId="0" borderId="2" xfId="7" applyFont="1" applyFill="1" applyBorder="1" applyAlignment="1">
      <alignment horizontal="right" vertical="center" wrapText="1"/>
    </xf>
    <xf numFmtId="0" fontId="7" fillId="0" borderId="39" xfId="3" applyFont="1" applyBorder="1" applyAlignment="1">
      <alignment horizontal="center" vertical="center" wrapText="1"/>
    </xf>
    <xf numFmtId="0" fontId="9" fillId="0" borderId="31" xfId="10" applyFont="1" applyFill="1" applyBorder="1" applyAlignment="1">
      <alignment horizontal="left" vertical="top" wrapText="1"/>
    </xf>
    <xf numFmtId="0" fontId="7" fillId="0" borderId="31" xfId="3" applyFont="1" applyBorder="1" applyAlignment="1">
      <alignment horizontal="right" vertical="center" wrapText="1"/>
    </xf>
    <xf numFmtId="164" fontId="7" fillId="0" borderId="50" xfId="2" applyNumberFormat="1" applyFont="1" applyFill="1" applyBorder="1" applyAlignment="1">
      <alignment horizontal="right" vertical="center" wrapText="1"/>
    </xf>
    <xf numFmtId="164" fontId="7" fillId="0" borderId="2" xfId="2" applyNumberFormat="1" applyFont="1" applyFill="1" applyBorder="1" applyAlignment="1">
      <alignment horizontal="right" vertical="center" wrapText="1"/>
    </xf>
    <xf numFmtId="164" fontId="7" fillId="0" borderId="4" xfId="2" applyNumberFormat="1" applyFont="1" applyFill="1" applyBorder="1" applyAlignment="1">
      <alignment horizontal="right" vertical="center" wrapText="1"/>
    </xf>
    <xf numFmtId="164" fontId="13" fillId="0" borderId="4" xfId="7" applyFont="1" applyBorder="1" applyAlignment="1">
      <alignment horizontal="right" vertical="center"/>
    </xf>
    <xf numFmtId="164" fontId="13" fillId="0" borderId="54" xfId="7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13" fillId="0" borderId="55" xfId="7" applyFont="1" applyBorder="1" applyAlignment="1">
      <alignment horizontal="right" vertical="center"/>
    </xf>
    <xf numFmtId="4" fontId="7" fillId="0" borderId="43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/>
    </xf>
    <xf numFmtId="0" fontId="13" fillId="0" borderId="54" xfId="1" applyFont="1" applyBorder="1" applyAlignment="1">
      <alignment horizontal="right" vertical="center"/>
    </xf>
    <xf numFmtId="164" fontId="13" fillId="0" borderId="54" xfId="1" applyNumberFormat="1" applyFont="1" applyBorder="1" applyAlignment="1">
      <alignment horizontal="right" vertical="center"/>
    </xf>
    <xf numFmtId="164" fontId="7" fillId="0" borderId="56" xfId="4" applyFont="1" applyFill="1" applyBorder="1" applyAlignment="1">
      <alignment horizontal="right" vertical="center" wrapText="1"/>
    </xf>
    <xf numFmtId="164" fontId="6" fillId="0" borderId="57" xfId="4" applyFont="1" applyFill="1" applyBorder="1" applyAlignment="1">
      <alignment horizontal="right" vertical="center" wrapText="1"/>
    </xf>
    <xf numFmtId="164" fontId="6" fillId="0" borderId="58" xfId="2" applyNumberFormat="1" applyFont="1" applyFill="1" applyBorder="1" applyAlignment="1">
      <alignment horizontal="right" vertical="center" wrapText="1"/>
    </xf>
    <xf numFmtId="0" fontId="7" fillId="0" borderId="59" xfId="3" applyFont="1" applyBorder="1" applyAlignment="1">
      <alignment horizontal="center" vertical="center" wrapText="1"/>
    </xf>
    <xf numFmtId="164" fontId="7" fillId="0" borderId="60" xfId="2" applyNumberFormat="1" applyFont="1" applyFill="1" applyBorder="1" applyAlignment="1">
      <alignment horizontal="right" vertical="center" wrapText="1"/>
    </xf>
    <xf numFmtId="0" fontId="30" fillId="0" borderId="40" xfId="1" applyFont="1" applyBorder="1" applyAlignment="1">
      <alignment horizontal="center" vertical="center" wrapText="1"/>
    </xf>
    <xf numFmtId="164" fontId="31" fillId="0" borderId="4" xfId="2" applyNumberFormat="1" applyFont="1" applyFill="1" applyBorder="1" applyAlignment="1">
      <alignment horizontal="right" vertical="center" wrapText="1"/>
    </xf>
    <xf numFmtId="0" fontId="30" fillId="0" borderId="46" xfId="1" applyFont="1" applyBorder="1" applyAlignment="1">
      <alignment horizontal="center" vertical="center" wrapText="1"/>
    </xf>
    <xf numFmtId="0" fontId="30" fillId="0" borderId="47" xfId="1" applyFont="1" applyBorder="1" applyAlignment="1">
      <alignment horizontal="left" vertical="top" wrapText="1"/>
    </xf>
    <xf numFmtId="0" fontId="30" fillId="0" borderId="47" xfId="1" applyFont="1" applyBorder="1" applyAlignment="1">
      <alignment horizontal="right" vertical="center" wrapText="1"/>
    </xf>
    <xf numFmtId="164" fontId="31" fillId="0" borderId="48" xfId="2" applyNumberFormat="1" applyFont="1" applyFill="1" applyBorder="1" applyAlignment="1">
      <alignment horizontal="right" vertical="center" wrapText="1"/>
    </xf>
    <xf numFmtId="164" fontId="31" fillId="0" borderId="49" xfId="2" applyNumberFormat="1" applyFont="1" applyFill="1" applyBorder="1" applyAlignment="1">
      <alignment horizontal="right" vertical="center" wrapText="1"/>
    </xf>
    <xf numFmtId="0" fontId="11" fillId="0" borderId="61" xfId="1" applyFont="1" applyFill="1" applyBorder="1" applyAlignment="1">
      <alignment horizontal="left" vertical="top" wrapText="1"/>
    </xf>
    <xf numFmtId="0" fontId="13" fillId="0" borderId="61" xfId="1" applyFont="1" applyBorder="1" applyAlignment="1">
      <alignment horizontal="right" vertical="center"/>
    </xf>
    <xf numFmtId="164" fontId="13" fillId="0" borderId="62" xfId="7" applyFont="1" applyBorder="1" applyAlignment="1">
      <alignment horizontal="right" vertical="center"/>
    </xf>
    <xf numFmtId="0" fontId="13" fillId="0" borderId="63" xfId="1" applyFont="1" applyBorder="1" applyAlignment="1">
      <alignment horizontal="right" vertical="center"/>
    </xf>
    <xf numFmtId="0" fontId="30" fillId="0" borderId="39" xfId="1" applyFont="1" applyBorder="1" applyAlignment="1">
      <alignment horizontal="center" vertical="center" wrapText="1"/>
    </xf>
    <xf numFmtId="0" fontId="30" fillId="0" borderId="31" xfId="1" applyFont="1" applyBorder="1" applyAlignment="1">
      <alignment horizontal="left" vertical="top" wrapText="1"/>
    </xf>
    <xf numFmtId="0" fontId="30" fillId="0" borderId="31" xfId="1" applyFont="1" applyBorder="1" applyAlignment="1">
      <alignment horizontal="right" vertical="center" wrapText="1"/>
    </xf>
    <xf numFmtId="164" fontId="31" fillId="0" borderId="50" xfId="2" applyNumberFormat="1" applyFont="1" applyFill="1" applyBorder="1" applyAlignment="1">
      <alignment horizontal="right" vertical="center" wrapText="1"/>
    </xf>
    <xf numFmtId="164" fontId="31" fillId="0" borderId="2" xfId="2" applyNumberFormat="1" applyFont="1" applyFill="1" applyBorder="1" applyAlignment="1">
      <alignment horizontal="right" vertical="center" wrapText="1"/>
    </xf>
    <xf numFmtId="0" fontId="30" fillId="0" borderId="40" xfId="13" applyFont="1" applyBorder="1" applyAlignment="1">
      <alignment horizontal="center" vertical="center" wrapText="1"/>
    </xf>
    <xf numFmtId="164" fontId="30" fillId="0" borderId="4" xfId="12" applyFont="1" applyFill="1" applyBorder="1" applyAlignment="1">
      <alignment horizontal="right" vertical="center" wrapText="1"/>
    </xf>
    <xf numFmtId="164" fontId="29" fillId="0" borderId="64" xfId="12" applyFont="1" applyFill="1" applyBorder="1" applyAlignment="1">
      <alignment horizontal="right" vertical="center" wrapText="1"/>
    </xf>
    <xf numFmtId="164" fontId="30" fillId="0" borderId="4" xfId="14" applyFont="1" applyFill="1" applyBorder="1" applyAlignment="1">
      <alignment horizontal="right" vertical="center" wrapText="1"/>
    </xf>
    <xf numFmtId="0" fontId="30" fillId="0" borderId="40" xfId="3" applyFont="1" applyBorder="1" applyAlignment="1">
      <alignment horizontal="center" vertical="center"/>
    </xf>
    <xf numFmtId="4" fontId="30" fillId="0" borderId="4" xfId="3" applyNumberFormat="1" applyFont="1" applyBorder="1" applyAlignment="1">
      <alignment horizontal="right" vertical="center"/>
    </xf>
    <xf numFmtId="0" fontId="33" fillId="0" borderId="40" xfId="0" applyFont="1" applyBorder="1" applyAlignment="1">
      <alignment horizontal="center" vertical="center"/>
    </xf>
    <xf numFmtId="0" fontId="33" fillId="0" borderId="4" xfId="0" applyFont="1" applyBorder="1" applyAlignment="1">
      <alignment horizontal="right" vertical="center"/>
    </xf>
    <xf numFmtId="0" fontId="27" fillId="0" borderId="40" xfId="0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164" fontId="28" fillId="0" borderId="56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Fill="1" applyBorder="1" applyAlignment="1">
      <alignment horizontal="left" vertical="top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0" xfId="0"/>
    <xf numFmtId="164" fontId="8" fillId="0" borderId="29" xfId="2" applyNumberFormat="1" applyFont="1" applyFill="1" applyBorder="1" applyAlignment="1">
      <alignment horizontal="right" vertical="center" wrapText="1"/>
    </xf>
    <xf numFmtId="164" fontId="8" fillId="0" borderId="30" xfId="2" applyNumberFormat="1" applyFont="1" applyFill="1" applyBorder="1" applyAlignment="1">
      <alignment horizontal="right" vertical="center" wrapText="1"/>
    </xf>
    <xf numFmtId="164" fontId="31" fillId="0" borderId="6" xfId="2" applyNumberFormat="1" applyFont="1" applyFill="1" applyBorder="1" applyAlignment="1">
      <alignment horizontal="left" vertical="top" wrapText="1"/>
    </xf>
    <xf numFmtId="164" fontId="31" fillId="0" borderId="7" xfId="2" applyNumberFormat="1" applyFont="1" applyFill="1" applyBorder="1" applyAlignment="1">
      <alignment horizontal="left" vertical="top" wrapText="1"/>
    </xf>
  </cellXfs>
  <cellStyles count="21">
    <cellStyle name="Comma 10 2" xfId="7"/>
    <cellStyle name="Comma 19" xfId="4"/>
    <cellStyle name="Comma 19 2" xfId="17"/>
    <cellStyle name="Comma 19 2 2" xfId="14"/>
    <cellStyle name="Comma 2" xfId="20"/>
    <cellStyle name="Comma 2 10" xfId="9"/>
    <cellStyle name="Comma 2 10 2" xfId="2"/>
    <cellStyle name="Comma 2 3" xfId="12"/>
    <cellStyle name="Comma 3 3 2 2" xfId="6"/>
    <cellStyle name="Comma 5" xfId="8"/>
    <cellStyle name="Comma 8" xfId="11"/>
    <cellStyle name="Normal" xfId="0" builtinId="0"/>
    <cellStyle name="Normal 13" xfId="5"/>
    <cellStyle name="Normal 17" xfId="3"/>
    <cellStyle name="Normal 17 2" xfId="15"/>
    <cellStyle name="Normal 17 2 2" xfId="13"/>
    <cellStyle name="Normal 17 2 2 2" xfId="18"/>
    <cellStyle name="Normal 17 3" xfId="16"/>
    <cellStyle name="Normal 2" xfId="19"/>
    <cellStyle name="Normal 2 2" xfId="1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84</xdr:row>
      <xdr:rowOff>66674</xdr:rowOff>
    </xdr:from>
    <xdr:to>
      <xdr:col>4</xdr:col>
      <xdr:colOff>590550</xdr:colOff>
      <xdr:row>92</xdr:row>
      <xdr:rowOff>57150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43350" y="26993849"/>
          <a:ext cx="781050" cy="1600201"/>
        </a:xfrm>
        <a:prstGeom prst="rightBrace">
          <a:avLst>
            <a:gd name="adj1" fmla="val 8333"/>
            <a:gd name="adj2" fmla="val 5226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3</xdr:col>
      <xdr:colOff>323850</xdr:colOff>
      <xdr:row>100</xdr:row>
      <xdr:rowOff>38099</xdr:rowOff>
    </xdr:from>
    <xdr:to>
      <xdr:col>4</xdr:col>
      <xdr:colOff>390524</xdr:colOff>
      <xdr:row>101</xdr:row>
      <xdr:rowOff>295275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43350" y="30375224"/>
          <a:ext cx="561974" cy="657226"/>
        </a:xfrm>
        <a:prstGeom prst="rightBrace">
          <a:avLst>
            <a:gd name="adj1" fmla="val 8333"/>
            <a:gd name="adj2" fmla="val 5083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view="pageLayout" zoomScaleNormal="100" workbookViewId="0">
      <selection activeCell="B1" sqref="B1"/>
    </sheetView>
  </sheetViews>
  <sheetFormatPr defaultColWidth="11" defaultRowHeight="15.5"/>
  <cols>
    <col min="1" max="1" width="4.83203125" style="148" customWidth="1"/>
    <col min="2" max="2" width="36.58203125" style="98" customWidth="1"/>
    <col min="3" max="3" width="5.5" style="99" customWidth="1"/>
    <col min="4" max="4" width="6.33203125" style="99" customWidth="1"/>
    <col min="5" max="5" width="11.08203125" style="172" customWidth="1"/>
    <col min="6" max="6" width="14.58203125" style="87" customWidth="1"/>
    <col min="7" max="7" width="98.58203125" style="35" customWidth="1"/>
    <col min="8" max="16384" width="11" style="3"/>
  </cols>
  <sheetData>
    <row r="1" spans="1:7" ht="33.75" customHeight="1">
      <c r="A1" s="228" t="s">
        <v>122</v>
      </c>
      <c r="B1" s="97"/>
      <c r="C1" s="332" t="s">
        <v>123</v>
      </c>
      <c r="D1" s="332"/>
      <c r="E1" s="332"/>
      <c r="F1" s="333"/>
    </row>
    <row r="2" spans="1:7">
      <c r="A2" s="229" t="s">
        <v>0</v>
      </c>
      <c r="C2" s="230"/>
      <c r="D2" s="230"/>
      <c r="E2" s="171"/>
      <c r="F2" s="227"/>
      <c r="G2" s="16"/>
    </row>
    <row r="3" spans="1:7">
      <c r="A3" s="229" t="s">
        <v>1</v>
      </c>
      <c r="C3" s="334"/>
      <c r="D3" s="334"/>
      <c r="E3" s="334"/>
      <c r="F3" s="335"/>
      <c r="G3" s="16"/>
    </row>
    <row r="4" spans="1:7">
      <c r="A4" s="229" t="s">
        <v>2</v>
      </c>
      <c r="F4" s="231"/>
    </row>
    <row r="5" spans="1:7" ht="16" thickBot="1">
      <c r="A5" s="232" t="s">
        <v>3</v>
      </c>
      <c r="B5" s="100" t="s">
        <v>4</v>
      </c>
      <c r="C5" s="101" t="s">
        <v>5</v>
      </c>
      <c r="D5" s="101" t="s">
        <v>6</v>
      </c>
      <c r="E5" s="173" t="s">
        <v>7</v>
      </c>
      <c r="F5" s="233" t="s">
        <v>8</v>
      </c>
    </row>
    <row r="6" spans="1:7" ht="16" thickTop="1">
      <c r="A6" s="234"/>
      <c r="B6" s="105"/>
      <c r="C6" s="90"/>
      <c r="D6" s="90"/>
      <c r="E6" s="174"/>
      <c r="F6" s="235"/>
    </row>
    <row r="7" spans="1:7">
      <c r="A7" s="234"/>
      <c r="B7" s="106" t="s">
        <v>9</v>
      </c>
      <c r="C7" s="90"/>
      <c r="D7" s="90"/>
      <c r="E7" s="174"/>
      <c r="F7" s="235"/>
    </row>
    <row r="8" spans="1:7" ht="36">
      <c r="A8" s="234"/>
      <c r="B8" s="107" t="s">
        <v>99</v>
      </c>
      <c r="C8" s="90"/>
      <c r="D8" s="90"/>
      <c r="E8" s="174"/>
      <c r="F8" s="235"/>
    </row>
    <row r="9" spans="1:7">
      <c r="A9" s="234"/>
      <c r="B9" s="105"/>
      <c r="C9" s="90"/>
      <c r="D9" s="90"/>
      <c r="E9" s="174"/>
      <c r="F9" s="235"/>
    </row>
    <row r="10" spans="1:7">
      <c r="A10" s="234"/>
      <c r="B10" s="105" t="s">
        <v>10</v>
      </c>
      <c r="C10" s="90"/>
      <c r="D10" s="90"/>
      <c r="E10" s="174"/>
      <c r="F10" s="235"/>
    </row>
    <row r="11" spans="1:7" ht="24">
      <c r="A11" s="234" t="s">
        <v>11</v>
      </c>
      <c r="B11" s="108" t="s">
        <v>121</v>
      </c>
      <c r="C11" s="90"/>
      <c r="D11" s="90" t="s">
        <v>12</v>
      </c>
      <c r="E11" s="174">
        <v>50000</v>
      </c>
      <c r="F11" s="235">
        <f>E11</f>
        <v>50000</v>
      </c>
    </row>
    <row r="12" spans="1:7">
      <c r="A12" s="234"/>
      <c r="B12" s="108"/>
      <c r="C12" s="90"/>
      <c r="D12" s="109"/>
      <c r="E12" s="174"/>
      <c r="F12" s="235"/>
    </row>
    <row r="13" spans="1:7">
      <c r="A13" s="234"/>
      <c r="B13" s="105"/>
      <c r="C13" s="90"/>
      <c r="D13" s="90"/>
      <c r="E13" s="174"/>
      <c r="F13" s="235"/>
    </row>
    <row r="14" spans="1:7">
      <c r="A14" s="234"/>
      <c r="B14" s="110" t="s">
        <v>17</v>
      </c>
      <c r="C14" s="90"/>
      <c r="D14" s="90"/>
      <c r="E14" s="174"/>
      <c r="F14" s="236"/>
    </row>
    <row r="15" spans="1:7">
      <c r="A15" s="237"/>
      <c r="B15" s="223"/>
      <c r="C15" s="224"/>
      <c r="D15" s="224"/>
      <c r="E15" s="225"/>
      <c r="F15" s="238"/>
    </row>
    <row r="16" spans="1:7" ht="13.5" customHeight="1">
      <c r="A16" s="234"/>
      <c r="B16" s="105" t="s">
        <v>18</v>
      </c>
      <c r="C16" s="90"/>
      <c r="D16" s="90"/>
      <c r="E16" s="174"/>
      <c r="F16" s="235"/>
    </row>
    <row r="17" spans="1:7">
      <c r="A17" s="234"/>
      <c r="B17" s="105" t="s">
        <v>19</v>
      </c>
      <c r="C17" s="90"/>
      <c r="D17" s="90"/>
      <c r="E17" s="174"/>
      <c r="F17" s="235"/>
    </row>
    <row r="18" spans="1:7" ht="82.5" customHeight="1">
      <c r="A18" s="234" t="s">
        <v>11</v>
      </c>
      <c r="B18" s="85" t="s">
        <v>116</v>
      </c>
      <c r="C18" s="90"/>
      <c r="D18" s="90" t="s">
        <v>12</v>
      </c>
      <c r="E18" s="174">
        <v>50000</v>
      </c>
      <c r="F18" s="235">
        <f>E18</f>
        <v>50000</v>
      </c>
    </row>
    <row r="19" spans="1:7" ht="21.75" customHeight="1">
      <c r="A19" s="234"/>
      <c r="B19" s="85"/>
      <c r="C19" s="90"/>
      <c r="D19" s="90"/>
      <c r="E19" s="174"/>
      <c r="F19" s="235"/>
    </row>
    <row r="20" spans="1:7" ht="13.5" customHeight="1">
      <c r="A20" s="234"/>
      <c r="B20" s="111" t="s">
        <v>106</v>
      </c>
      <c r="C20" s="90"/>
      <c r="D20" s="90"/>
      <c r="E20" s="174"/>
      <c r="F20" s="235"/>
    </row>
    <row r="21" spans="1:7" ht="45.75" customHeight="1">
      <c r="A21" s="239" t="s">
        <v>13</v>
      </c>
      <c r="B21" s="113" t="s">
        <v>126</v>
      </c>
      <c r="C21" s="91">
        <v>21</v>
      </c>
      <c r="D21" s="91" t="s">
        <v>27</v>
      </c>
      <c r="E21" s="175"/>
      <c r="F21" s="240">
        <f>C21*E21</f>
        <v>0</v>
      </c>
    </row>
    <row r="22" spans="1:7" ht="11.25" customHeight="1">
      <c r="A22" s="241"/>
      <c r="B22" s="114"/>
      <c r="C22" s="109"/>
      <c r="D22" s="109"/>
      <c r="E22" s="174"/>
      <c r="F22" s="235"/>
      <c r="G22" s="72"/>
    </row>
    <row r="23" spans="1:7">
      <c r="A23" s="242"/>
      <c r="B23" s="116" t="s">
        <v>75</v>
      </c>
      <c r="C23" s="104"/>
      <c r="D23" s="104"/>
      <c r="E23" s="175"/>
      <c r="F23" s="240"/>
    </row>
    <row r="24" spans="1:7">
      <c r="A24" s="242"/>
      <c r="B24" s="117" t="s">
        <v>73</v>
      </c>
      <c r="C24" s="104"/>
      <c r="D24" s="104"/>
      <c r="E24" s="175"/>
      <c r="F24" s="240"/>
    </row>
    <row r="25" spans="1:7" ht="15.75" customHeight="1">
      <c r="A25" s="242"/>
      <c r="B25" s="117" t="s">
        <v>74</v>
      </c>
      <c r="C25" s="104"/>
      <c r="D25" s="104"/>
      <c r="E25" s="175"/>
      <c r="F25" s="240"/>
    </row>
    <row r="26" spans="1:7" ht="60">
      <c r="A26" s="243" t="s">
        <v>16</v>
      </c>
      <c r="B26" s="33" t="s">
        <v>105</v>
      </c>
      <c r="C26" s="118">
        <v>1</v>
      </c>
      <c r="D26" s="118" t="s">
        <v>21</v>
      </c>
      <c r="E26" s="170"/>
      <c r="F26" s="244">
        <f>C26*E26</f>
        <v>0</v>
      </c>
    </row>
    <row r="27" spans="1:7">
      <c r="A27" s="245"/>
      <c r="B27" s="188"/>
      <c r="C27" s="189"/>
      <c r="D27" s="189"/>
      <c r="E27" s="190"/>
      <c r="F27" s="246"/>
    </row>
    <row r="28" spans="1:7" ht="24">
      <c r="A28" s="243" t="s">
        <v>11</v>
      </c>
      <c r="B28" s="86" t="s">
        <v>111</v>
      </c>
      <c r="C28" s="169">
        <v>1</v>
      </c>
      <c r="D28" s="169" t="s">
        <v>20</v>
      </c>
      <c r="E28" s="167"/>
      <c r="F28" s="247">
        <f>E28*C28</f>
        <v>0</v>
      </c>
    </row>
    <row r="29" spans="1:7" ht="16" thickBot="1">
      <c r="A29" s="248"/>
      <c r="B29" s="249"/>
      <c r="C29" s="250"/>
      <c r="D29" s="250"/>
      <c r="E29" s="251"/>
      <c r="F29" s="252">
        <f t="shared" ref="F29:F32" si="0">E29*C29</f>
        <v>0</v>
      </c>
    </row>
    <row r="30" spans="1:7">
      <c r="A30" s="253"/>
      <c r="B30" s="254" t="s">
        <v>127</v>
      </c>
      <c r="C30" s="255">
        <v>1</v>
      </c>
      <c r="D30" s="255" t="s">
        <v>20</v>
      </c>
      <c r="E30" s="256"/>
      <c r="F30" s="257">
        <f t="shared" si="0"/>
        <v>0</v>
      </c>
    </row>
    <row r="31" spans="1:7">
      <c r="A31" s="243"/>
      <c r="B31" s="33"/>
      <c r="C31" s="118"/>
      <c r="D31" s="118"/>
      <c r="E31" s="170"/>
      <c r="F31" s="247">
        <f t="shared" si="0"/>
        <v>0</v>
      </c>
    </row>
    <row r="32" spans="1:7">
      <c r="A32" s="243"/>
      <c r="B32" s="33" t="s">
        <v>128</v>
      </c>
      <c r="C32" s="118">
        <v>1</v>
      </c>
      <c r="D32" s="118" t="s">
        <v>20</v>
      </c>
      <c r="E32" s="170"/>
      <c r="F32" s="247">
        <f t="shared" si="0"/>
        <v>0</v>
      </c>
    </row>
    <row r="33" spans="1:6">
      <c r="A33" s="243"/>
      <c r="B33" s="33"/>
      <c r="C33" s="118"/>
      <c r="D33" s="118"/>
      <c r="E33" s="170"/>
      <c r="F33" s="244"/>
    </row>
    <row r="34" spans="1:6" ht="24">
      <c r="A34" s="258" t="s">
        <v>13</v>
      </c>
      <c r="B34" s="119" t="s">
        <v>70</v>
      </c>
      <c r="C34" s="120">
        <v>2</v>
      </c>
      <c r="D34" s="120" t="s">
        <v>21</v>
      </c>
      <c r="E34" s="176"/>
      <c r="F34" s="259">
        <f>E34*C34</f>
        <v>0</v>
      </c>
    </row>
    <row r="35" spans="1:6">
      <c r="A35" s="243"/>
      <c r="B35" s="33"/>
      <c r="C35" s="118"/>
      <c r="D35" s="118"/>
      <c r="E35" s="170"/>
      <c r="F35" s="244"/>
    </row>
    <row r="36" spans="1:6">
      <c r="A36" s="234" t="s">
        <v>14</v>
      </c>
      <c r="B36" s="108" t="s">
        <v>24</v>
      </c>
      <c r="C36" s="90">
        <v>3</v>
      </c>
      <c r="D36" s="90" t="s">
        <v>20</v>
      </c>
      <c r="E36" s="174"/>
      <c r="F36" s="235">
        <f>E36*C36</f>
        <v>0</v>
      </c>
    </row>
    <row r="37" spans="1:6" ht="18" customHeight="1">
      <c r="A37" s="243"/>
      <c r="B37" s="33"/>
      <c r="C37" s="118"/>
      <c r="D37" s="118"/>
      <c r="E37" s="170"/>
      <c r="F37" s="244"/>
    </row>
    <row r="38" spans="1:6" ht="15.75" customHeight="1">
      <c r="A38" s="234" t="s">
        <v>15</v>
      </c>
      <c r="B38" s="108" t="s">
        <v>89</v>
      </c>
      <c r="C38" s="90">
        <v>3</v>
      </c>
      <c r="D38" s="90" t="s">
        <v>20</v>
      </c>
      <c r="E38" s="174"/>
      <c r="F38" s="235">
        <f>E38*C38</f>
        <v>0</v>
      </c>
    </row>
    <row r="39" spans="1:6">
      <c r="A39" s="234"/>
      <c r="B39" s="108"/>
      <c r="C39" s="90"/>
      <c r="D39" s="90"/>
      <c r="E39" s="174"/>
      <c r="F39" s="235">
        <f t="shared" ref="F39:F40" si="1">E39*C39</f>
        <v>0</v>
      </c>
    </row>
    <row r="40" spans="1:6" ht="36">
      <c r="A40" s="234" t="s">
        <v>16</v>
      </c>
      <c r="B40" s="108" t="s">
        <v>131</v>
      </c>
      <c r="C40" s="90">
        <v>1</v>
      </c>
      <c r="D40" s="90" t="s">
        <v>20</v>
      </c>
      <c r="E40" s="174"/>
      <c r="F40" s="235">
        <f t="shared" si="1"/>
        <v>0</v>
      </c>
    </row>
    <row r="41" spans="1:6">
      <c r="A41" s="234"/>
      <c r="B41" s="108"/>
      <c r="C41" s="90"/>
      <c r="D41" s="90"/>
      <c r="E41" s="174"/>
      <c r="F41" s="235"/>
    </row>
    <row r="42" spans="1:6">
      <c r="A42" s="234"/>
      <c r="B42" s="108"/>
      <c r="C42" s="90"/>
      <c r="D42" s="90"/>
      <c r="E42" s="174"/>
      <c r="F42" s="235"/>
    </row>
    <row r="43" spans="1:6">
      <c r="A43" s="234"/>
      <c r="B43" s="108"/>
      <c r="C43" s="90"/>
      <c r="D43" s="90"/>
      <c r="E43" s="174"/>
      <c r="F43" s="235"/>
    </row>
    <row r="44" spans="1:6" ht="16" thickBot="1">
      <c r="A44" s="234"/>
      <c r="B44" s="108"/>
      <c r="C44" s="90"/>
      <c r="D44" s="90"/>
      <c r="E44" s="174"/>
      <c r="F44" s="260"/>
    </row>
    <row r="45" spans="1:6">
      <c r="A45" s="234"/>
      <c r="B45" s="108"/>
      <c r="C45" s="90"/>
      <c r="D45" s="90"/>
      <c r="E45" s="174"/>
      <c r="F45" s="235"/>
    </row>
    <row r="46" spans="1:6">
      <c r="A46" s="234"/>
      <c r="B46" s="108"/>
      <c r="C46" s="90"/>
      <c r="D46" s="90"/>
      <c r="E46" s="174"/>
      <c r="F46" s="235"/>
    </row>
    <row r="47" spans="1:6">
      <c r="A47" s="234"/>
      <c r="B47" s="108"/>
      <c r="C47" s="90"/>
      <c r="D47" s="90"/>
      <c r="E47" s="174"/>
      <c r="F47" s="235"/>
    </row>
    <row r="48" spans="1:6">
      <c r="A48" s="234"/>
      <c r="B48" s="116" t="s">
        <v>25</v>
      </c>
      <c r="C48" s="90"/>
      <c r="D48" s="90"/>
      <c r="E48" s="174"/>
      <c r="F48" s="235"/>
    </row>
    <row r="49" spans="1:7">
      <c r="A49" s="242"/>
      <c r="B49" s="121" t="s">
        <v>26</v>
      </c>
      <c r="C49" s="104"/>
      <c r="D49" s="104"/>
      <c r="E49" s="175"/>
      <c r="F49" s="240"/>
    </row>
    <row r="50" spans="1:7" ht="24">
      <c r="A50" s="242" t="s">
        <v>16</v>
      </c>
      <c r="B50" s="103" t="s">
        <v>87</v>
      </c>
      <c r="C50" s="104">
        <v>117</v>
      </c>
      <c r="D50" s="104" t="s">
        <v>27</v>
      </c>
      <c r="E50" s="175"/>
      <c r="F50" s="240">
        <f>C50*E50</f>
        <v>0</v>
      </c>
    </row>
    <row r="51" spans="1:7">
      <c r="A51" s="234"/>
      <c r="B51" s="108"/>
      <c r="C51" s="90"/>
      <c r="D51" s="90"/>
      <c r="E51" s="174"/>
      <c r="F51" s="235"/>
    </row>
    <row r="52" spans="1:7" ht="48">
      <c r="A52" s="242"/>
      <c r="B52" s="121" t="s">
        <v>91</v>
      </c>
      <c r="C52" s="104"/>
      <c r="D52" s="104"/>
      <c r="E52" s="175"/>
      <c r="F52" s="240"/>
    </row>
    <row r="53" spans="1:7" ht="24">
      <c r="A53" s="242" t="s">
        <v>22</v>
      </c>
      <c r="B53" s="103" t="s">
        <v>28</v>
      </c>
      <c r="C53" s="104">
        <v>117</v>
      </c>
      <c r="D53" s="104" t="s">
        <v>27</v>
      </c>
      <c r="E53" s="175"/>
      <c r="F53" s="240">
        <f>C53*E53</f>
        <v>0</v>
      </c>
    </row>
    <row r="54" spans="1:7">
      <c r="A54" s="234"/>
      <c r="B54" s="108"/>
      <c r="C54" s="90"/>
      <c r="D54" s="90"/>
      <c r="E54" s="174"/>
      <c r="F54" s="235"/>
    </row>
    <row r="55" spans="1:7">
      <c r="A55" s="242"/>
      <c r="B55" s="116" t="s">
        <v>101</v>
      </c>
      <c r="C55" s="104"/>
      <c r="D55" s="104"/>
      <c r="E55" s="175"/>
      <c r="F55" s="240"/>
    </row>
    <row r="56" spans="1:7">
      <c r="A56" s="242"/>
      <c r="B56" s="121"/>
      <c r="C56" s="104"/>
      <c r="D56" s="104"/>
      <c r="E56" s="175"/>
      <c r="F56" s="240"/>
    </row>
    <row r="57" spans="1:7">
      <c r="A57" s="242"/>
      <c r="B57" s="116" t="s">
        <v>100</v>
      </c>
      <c r="C57" s="104"/>
      <c r="D57" s="104"/>
      <c r="E57" s="175"/>
      <c r="F57" s="240"/>
    </row>
    <row r="58" spans="1:7">
      <c r="A58" s="242"/>
      <c r="B58" s="121" t="s">
        <v>102</v>
      </c>
      <c r="C58" s="104"/>
      <c r="D58" s="104"/>
      <c r="E58" s="175"/>
      <c r="F58" s="240"/>
    </row>
    <row r="59" spans="1:7" ht="36">
      <c r="A59" s="242" t="s">
        <v>23</v>
      </c>
      <c r="B59" s="122" t="s">
        <v>90</v>
      </c>
      <c r="C59" s="104"/>
      <c r="D59" s="104" t="s">
        <v>12</v>
      </c>
      <c r="E59" s="175"/>
      <c r="F59" s="240">
        <f>E59</f>
        <v>0</v>
      </c>
    </row>
    <row r="60" spans="1:7" ht="16" thickBot="1">
      <c r="A60" s="242"/>
      <c r="B60" s="121"/>
      <c r="C60" s="104"/>
      <c r="D60" s="104"/>
      <c r="E60" s="175"/>
      <c r="F60" s="240"/>
    </row>
    <row r="61" spans="1:7" ht="294.75" customHeight="1">
      <c r="A61" s="272" t="s">
        <v>11</v>
      </c>
      <c r="B61" s="273" t="s">
        <v>103</v>
      </c>
      <c r="C61" s="274">
        <v>68</v>
      </c>
      <c r="D61" s="274" t="s">
        <v>27</v>
      </c>
      <c r="E61" s="275"/>
      <c r="F61" s="276">
        <f>C61*E61</f>
        <v>0</v>
      </c>
    </row>
    <row r="62" spans="1:7">
      <c r="A62" s="234"/>
      <c r="B62" s="108"/>
      <c r="C62" s="90"/>
      <c r="D62" s="90"/>
      <c r="E62" s="174"/>
      <c r="F62" s="235"/>
    </row>
    <row r="63" spans="1:7">
      <c r="A63" s="261"/>
      <c r="B63" s="191"/>
      <c r="C63" s="192"/>
      <c r="D63" s="192"/>
      <c r="E63" s="193"/>
      <c r="F63" s="262"/>
      <c r="G63" s="16"/>
    </row>
    <row r="64" spans="1:7">
      <c r="A64" s="261"/>
      <c r="B64" s="194"/>
      <c r="C64" s="192"/>
      <c r="D64" s="192"/>
      <c r="E64" s="193"/>
      <c r="F64" s="262"/>
      <c r="G64" s="16"/>
    </row>
    <row r="65" spans="1:7" ht="19.5" customHeight="1">
      <c r="A65" s="261"/>
      <c r="B65" s="194"/>
      <c r="C65" s="192"/>
      <c r="D65" s="192"/>
      <c r="E65" s="193"/>
      <c r="F65" s="262"/>
      <c r="G65" s="16"/>
    </row>
    <row r="66" spans="1:7" ht="17.25" customHeight="1">
      <c r="A66" s="261"/>
      <c r="B66" s="191" t="s">
        <v>30</v>
      </c>
      <c r="C66" s="192"/>
      <c r="D66" s="192"/>
      <c r="E66" s="193"/>
      <c r="F66" s="262"/>
      <c r="G66" s="16"/>
    </row>
    <row r="67" spans="1:7" ht="17.25" customHeight="1">
      <c r="A67" s="263"/>
      <c r="B67" s="191"/>
      <c r="C67" s="166"/>
      <c r="D67" s="166"/>
      <c r="E67" s="167"/>
      <c r="F67" s="247"/>
      <c r="G67" s="16"/>
    </row>
    <row r="68" spans="1:7" ht="50.25" customHeight="1">
      <c r="A68" s="263"/>
      <c r="B68" s="195" t="s">
        <v>112</v>
      </c>
      <c r="C68" s="192"/>
      <c r="D68" s="192"/>
      <c r="E68" s="193"/>
      <c r="F68" s="262"/>
      <c r="G68" s="16"/>
    </row>
    <row r="69" spans="1:7" ht="17.25" customHeight="1">
      <c r="A69" s="263" t="s">
        <v>15</v>
      </c>
      <c r="B69" s="194" t="s">
        <v>113</v>
      </c>
      <c r="C69" s="192">
        <v>68</v>
      </c>
      <c r="D69" s="192" t="s">
        <v>27</v>
      </c>
      <c r="E69" s="193"/>
      <c r="F69" s="262">
        <f>C69*E69</f>
        <v>0</v>
      </c>
      <c r="G69" s="16"/>
    </row>
    <row r="70" spans="1:7" ht="17.25" customHeight="1">
      <c r="A70" s="242"/>
      <c r="B70" s="123"/>
      <c r="C70" s="102"/>
      <c r="D70" s="112"/>
      <c r="E70" s="177"/>
      <c r="F70" s="264"/>
      <c r="G70" s="16"/>
    </row>
    <row r="71" spans="1:7" ht="17.25" customHeight="1">
      <c r="A71" s="242"/>
      <c r="B71" s="123"/>
      <c r="C71" s="102"/>
      <c r="D71" s="112"/>
      <c r="E71" s="177"/>
      <c r="F71" s="264"/>
      <c r="G71" s="16"/>
    </row>
    <row r="72" spans="1:7" ht="17.25" customHeight="1">
      <c r="A72" s="242"/>
      <c r="B72" s="123"/>
      <c r="C72" s="102"/>
      <c r="D72" s="112"/>
      <c r="E72" s="177"/>
      <c r="F72" s="264"/>
      <c r="G72" s="16"/>
    </row>
    <row r="73" spans="1:7" ht="17.25" customHeight="1">
      <c r="A73" s="242"/>
      <c r="B73" s="123"/>
      <c r="C73" s="102"/>
      <c r="D73" s="112"/>
      <c r="E73" s="177"/>
      <c r="F73" s="264"/>
      <c r="G73" s="16"/>
    </row>
    <row r="74" spans="1:7" ht="17.25" customHeight="1">
      <c r="A74" s="242"/>
      <c r="B74" s="123"/>
      <c r="C74" s="102"/>
      <c r="D74" s="112"/>
      <c r="E74" s="177"/>
      <c r="F74" s="264"/>
      <c r="G74" s="16"/>
    </row>
    <row r="75" spans="1:7" ht="17.25" customHeight="1">
      <c r="A75" s="242"/>
      <c r="B75" s="123"/>
      <c r="C75" s="102"/>
      <c r="D75" s="112"/>
      <c r="E75" s="177"/>
      <c r="F75" s="264"/>
      <c r="G75" s="16"/>
    </row>
    <row r="76" spans="1:7" ht="17.25" customHeight="1">
      <c r="A76" s="242"/>
      <c r="B76" s="123"/>
      <c r="C76" s="102"/>
      <c r="D76" s="112"/>
      <c r="E76" s="177"/>
      <c r="F76" s="264"/>
      <c r="G76" s="16"/>
    </row>
    <row r="77" spans="1:7" ht="17.25" customHeight="1">
      <c r="A77" s="242"/>
      <c r="B77" s="110" t="s">
        <v>17</v>
      </c>
      <c r="C77" s="90"/>
      <c r="D77" s="90"/>
      <c r="E77" s="174"/>
      <c r="F77" s="265">
        <f>SUM(F47:F76)</f>
        <v>0</v>
      </c>
      <c r="G77" s="16"/>
    </row>
    <row r="78" spans="1:7" ht="17.25" customHeight="1">
      <c r="A78" s="242"/>
      <c r="B78" s="123"/>
      <c r="C78" s="102"/>
      <c r="D78" s="112"/>
      <c r="E78" s="177"/>
      <c r="F78" s="264"/>
      <c r="G78" s="16"/>
    </row>
    <row r="79" spans="1:7" ht="17.25" customHeight="1">
      <c r="A79" s="242"/>
      <c r="B79" s="123"/>
      <c r="C79" s="102"/>
      <c r="D79" s="112"/>
      <c r="E79" s="177"/>
      <c r="F79" s="264"/>
      <c r="G79" s="16"/>
    </row>
    <row r="80" spans="1:7" ht="17.25" customHeight="1">
      <c r="A80" s="242"/>
      <c r="B80" s="123"/>
      <c r="C80" s="102"/>
      <c r="D80" s="112"/>
      <c r="E80" s="177"/>
      <c r="F80" s="264"/>
      <c r="G80" s="16"/>
    </row>
    <row r="81" spans="1:7" ht="17.25" customHeight="1">
      <c r="A81" s="242"/>
      <c r="B81" s="123"/>
      <c r="C81" s="102"/>
      <c r="D81" s="112"/>
      <c r="E81" s="177"/>
      <c r="F81" s="264"/>
      <c r="G81" s="16"/>
    </row>
    <row r="82" spans="1:7" ht="17.25" customHeight="1" thickBot="1">
      <c r="A82" s="266"/>
      <c r="B82" s="267"/>
      <c r="C82" s="268"/>
      <c r="D82" s="269"/>
      <c r="E82" s="270"/>
      <c r="F82" s="271"/>
      <c r="G82" s="16"/>
    </row>
    <row r="83" spans="1:7" ht="17.25" customHeight="1">
      <c r="A83" s="277"/>
      <c r="B83" s="278" t="s">
        <v>31</v>
      </c>
      <c r="C83" s="255"/>
      <c r="D83" s="279"/>
      <c r="E83" s="280"/>
      <c r="F83" s="281"/>
      <c r="G83" s="16"/>
    </row>
    <row r="84" spans="1:7" ht="36">
      <c r="A84" s="234" t="s">
        <v>11</v>
      </c>
      <c r="B84" s="125" t="s">
        <v>97</v>
      </c>
      <c r="C84" s="118"/>
      <c r="D84" s="90"/>
      <c r="E84" s="178"/>
      <c r="F84" s="282"/>
    </row>
    <row r="85" spans="1:7">
      <c r="A85" s="234" t="s">
        <v>32</v>
      </c>
      <c r="B85" s="33" t="s">
        <v>33</v>
      </c>
      <c r="C85" s="118"/>
      <c r="D85" s="90"/>
      <c r="E85" s="178"/>
      <c r="F85" s="282"/>
    </row>
    <row r="86" spans="1:7">
      <c r="A86" s="234" t="s">
        <v>34</v>
      </c>
      <c r="B86" s="33" t="s">
        <v>35</v>
      </c>
      <c r="C86" s="118"/>
      <c r="D86" s="90"/>
      <c r="E86" s="178"/>
      <c r="F86" s="282"/>
    </row>
    <row r="87" spans="1:7">
      <c r="A87" s="234" t="s">
        <v>36</v>
      </c>
      <c r="B87" s="33" t="s">
        <v>37</v>
      </c>
      <c r="C87" s="118"/>
      <c r="D87" s="90"/>
      <c r="E87" s="178"/>
      <c r="F87" s="282"/>
    </row>
    <row r="88" spans="1:7">
      <c r="A88" s="234" t="s">
        <v>38</v>
      </c>
      <c r="B88" s="33" t="s">
        <v>88</v>
      </c>
      <c r="C88" s="118"/>
      <c r="D88" s="90"/>
      <c r="E88" s="178"/>
      <c r="F88" s="282">
        <v>800000</v>
      </c>
    </row>
    <row r="89" spans="1:7">
      <c r="A89" s="234" t="s">
        <v>39</v>
      </c>
      <c r="B89" s="119" t="s">
        <v>69</v>
      </c>
      <c r="C89" s="118"/>
      <c r="D89" s="90"/>
      <c r="E89" s="178"/>
      <c r="F89" s="282"/>
    </row>
    <row r="90" spans="1:7" ht="16.5" customHeight="1">
      <c r="A90" s="234" t="s">
        <v>40</v>
      </c>
      <c r="B90" s="119" t="s">
        <v>76</v>
      </c>
      <c r="C90" s="118"/>
      <c r="D90" s="90"/>
      <c r="E90" s="178"/>
      <c r="F90" s="282"/>
    </row>
    <row r="91" spans="1:7">
      <c r="A91" s="234" t="s">
        <v>41</v>
      </c>
      <c r="B91" s="119" t="s">
        <v>96</v>
      </c>
      <c r="C91" s="118"/>
      <c r="D91" s="90"/>
      <c r="E91" s="178"/>
      <c r="F91" s="282"/>
    </row>
    <row r="92" spans="1:7">
      <c r="A92" s="234"/>
      <c r="B92" s="119" t="s">
        <v>117</v>
      </c>
      <c r="C92" s="118"/>
      <c r="D92" s="90"/>
      <c r="E92" s="178"/>
      <c r="F92" s="282"/>
    </row>
    <row r="93" spans="1:7">
      <c r="A93" s="234"/>
      <c r="B93" s="119"/>
      <c r="C93" s="118"/>
      <c r="D93" s="90"/>
      <c r="E93" s="178"/>
      <c r="F93" s="282"/>
    </row>
    <row r="94" spans="1:7">
      <c r="A94" s="234"/>
      <c r="B94" s="119"/>
      <c r="C94" s="118"/>
      <c r="D94" s="90"/>
      <c r="E94" s="178"/>
      <c r="F94" s="282"/>
    </row>
    <row r="95" spans="1:7">
      <c r="A95" s="234"/>
      <c r="B95" s="126" t="s">
        <v>42</v>
      </c>
      <c r="C95" s="127"/>
      <c r="D95" s="127"/>
      <c r="E95" s="176"/>
      <c r="F95" s="283"/>
    </row>
    <row r="96" spans="1:7" ht="48">
      <c r="A96" s="234" t="s">
        <v>13</v>
      </c>
      <c r="B96" s="121" t="s">
        <v>92</v>
      </c>
      <c r="C96" s="128"/>
      <c r="D96" s="128"/>
      <c r="E96" s="179"/>
      <c r="F96" s="284"/>
    </row>
    <row r="97" spans="1:6" ht="60">
      <c r="A97" s="234" t="s">
        <v>32</v>
      </c>
      <c r="B97" s="103" t="s">
        <v>98</v>
      </c>
      <c r="C97" s="115">
        <v>4</v>
      </c>
      <c r="D97" s="129" t="s">
        <v>20</v>
      </c>
      <c r="E97" s="180"/>
      <c r="F97" s="285">
        <f>E97*C97</f>
        <v>0</v>
      </c>
    </row>
    <row r="98" spans="1:6">
      <c r="A98" s="234"/>
      <c r="B98" s="103"/>
      <c r="C98" s="115"/>
      <c r="D98" s="129"/>
      <c r="E98" s="180"/>
      <c r="F98" s="285"/>
    </row>
    <row r="99" spans="1:6" ht="24">
      <c r="A99" s="234" t="s">
        <v>34</v>
      </c>
      <c r="B99" s="130" t="s">
        <v>72</v>
      </c>
      <c r="C99" s="128">
        <v>4</v>
      </c>
      <c r="D99" s="129" t="s">
        <v>20</v>
      </c>
      <c r="E99" s="180"/>
      <c r="F99" s="285">
        <f>E99*C99</f>
        <v>0</v>
      </c>
    </row>
    <row r="100" spans="1:6">
      <c r="A100" s="234"/>
      <c r="B100" s="130"/>
      <c r="C100" s="128"/>
      <c r="D100" s="128"/>
      <c r="E100" s="179"/>
      <c r="F100" s="284"/>
    </row>
    <row r="101" spans="1:6">
      <c r="A101" s="234" t="s">
        <v>36</v>
      </c>
      <c r="B101" s="130" t="s">
        <v>43</v>
      </c>
      <c r="C101" s="128"/>
      <c r="D101" s="128"/>
      <c r="E101" s="179"/>
      <c r="F101" s="284"/>
    </row>
    <row r="102" spans="1:6" ht="24">
      <c r="A102" s="234" t="s">
        <v>38</v>
      </c>
      <c r="B102" s="130" t="s">
        <v>77</v>
      </c>
      <c r="C102" s="128"/>
      <c r="D102" s="128"/>
      <c r="E102" s="179"/>
      <c r="F102" s="286">
        <v>100000</v>
      </c>
    </row>
    <row r="103" spans="1:6">
      <c r="A103" s="234"/>
      <c r="B103" s="130" t="s">
        <v>17</v>
      </c>
      <c r="C103" s="115"/>
      <c r="D103" s="129"/>
      <c r="E103" s="180"/>
      <c r="F103" s="287"/>
    </row>
    <row r="104" spans="1:6">
      <c r="A104" s="234"/>
      <c r="B104" s="222"/>
      <c r="C104" s="115"/>
      <c r="D104" s="129"/>
      <c r="E104" s="180"/>
      <c r="F104" s="285"/>
    </row>
    <row r="105" spans="1:6">
      <c r="A105" s="234"/>
      <c r="B105" s="222"/>
      <c r="C105" s="115"/>
      <c r="D105" s="129"/>
      <c r="E105" s="180"/>
      <c r="F105" s="285"/>
    </row>
    <row r="106" spans="1:6">
      <c r="A106" s="288"/>
      <c r="B106" s="121" t="s">
        <v>44</v>
      </c>
      <c r="C106" s="129"/>
      <c r="D106" s="129"/>
      <c r="E106" s="181"/>
      <c r="F106" s="285"/>
    </row>
    <row r="107" spans="1:6" ht="24">
      <c r="A107" s="288"/>
      <c r="B107" s="121" t="s">
        <v>94</v>
      </c>
      <c r="C107" s="129"/>
      <c r="D107" s="129"/>
      <c r="E107" s="181"/>
      <c r="F107" s="285"/>
    </row>
    <row r="108" spans="1:6">
      <c r="A108" s="288" t="s">
        <v>11</v>
      </c>
      <c r="B108" s="131" t="s">
        <v>45</v>
      </c>
      <c r="C108" s="129"/>
      <c r="D108" s="129"/>
      <c r="E108" s="180"/>
      <c r="F108" s="285"/>
    </row>
    <row r="109" spans="1:6">
      <c r="A109" s="288" t="s">
        <v>32</v>
      </c>
      <c r="B109" s="131" t="s">
        <v>46</v>
      </c>
      <c r="C109" s="129">
        <v>3</v>
      </c>
      <c r="D109" s="129" t="s">
        <v>20</v>
      </c>
      <c r="E109" s="180"/>
      <c r="F109" s="285">
        <f>E109*C109</f>
        <v>0</v>
      </c>
    </row>
    <row r="110" spans="1:6">
      <c r="A110" s="288" t="s">
        <v>34</v>
      </c>
      <c r="B110" s="131" t="s">
        <v>47</v>
      </c>
      <c r="C110" s="129">
        <v>1</v>
      </c>
      <c r="D110" s="129" t="s">
        <v>48</v>
      </c>
      <c r="E110" s="180"/>
      <c r="F110" s="285">
        <f t="shared" ref="F110" si="2">E110*C110</f>
        <v>0</v>
      </c>
    </row>
    <row r="111" spans="1:6">
      <c r="A111" s="288" t="s">
        <v>36</v>
      </c>
      <c r="B111" s="131" t="s">
        <v>49</v>
      </c>
      <c r="C111" s="129">
        <v>5</v>
      </c>
      <c r="D111" s="129" t="s">
        <v>20</v>
      </c>
      <c r="E111" s="180"/>
      <c r="F111" s="285">
        <f>E111*C111</f>
        <v>0</v>
      </c>
    </row>
    <row r="112" spans="1:6">
      <c r="A112" s="288" t="s">
        <v>38</v>
      </c>
      <c r="B112" s="131" t="s">
        <v>50</v>
      </c>
      <c r="C112" s="129">
        <v>2</v>
      </c>
      <c r="D112" s="129" t="s">
        <v>51</v>
      </c>
      <c r="E112" s="180">
        <v>30000</v>
      </c>
      <c r="F112" s="285">
        <f t="shared" ref="F112:F113" si="3">E112*C112</f>
        <v>60000</v>
      </c>
    </row>
    <row r="113" spans="1:6">
      <c r="A113" s="288" t="s">
        <v>39</v>
      </c>
      <c r="B113" s="131" t="s">
        <v>52</v>
      </c>
      <c r="C113" s="129">
        <v>2</v>
      </c>
      <c r="D113" s="129" t="s">
        <v>48</v>
      </c>
      <c r="E113" s="180"/>
      <c r="F113" s="285">
        <f t="shared" si="3"/>
        <v>0</v>
      </c>
    </row>
    <row r="114" spans="1:6">
      <c r="A114" s="288" t="s">
        <v>40</v>
      </c>
      <c r="B114" s="131" t="s">
        <v>53</v>
      </c>
      <c r="C114" s="129">
        <v>2</v>
      </c>
      <c r="D114" s="129" t="s">
        <v>20</v>
      </c>
      <c r="E114" s="180"/>
      <c r="F114" s="285">
        <f>E114*C114</f>
        <v>0</v>
      </c>
    </row>
    <row r="115" spans="1:6" ht="16" thickBot="1">
      <c r="A115" s="288"/>
      <c r="B115" s="131"/>
      <c r="C115" s="129"/>
      <c r="D115" s="129"/>
      <c r="E115" s="180"/>
      <c r="F115" s="285"/>
    </row>
    <row r="116" spans="1:6">
      <c r="A116" s="277"/>
      <c r="B116" s="303" t="s">
        <v>54</v>
      </c>
      <c r="C116" s="304"/>
      <c r="D116" s="304"/>
      <c r="E116" s="305"/>
      <c r="F116" s="306"/>
    </row>
    <row r="117" spans="1:6" ht="36">
      <c r="A117" s="234" t="s">
        <v>13</v>
      </c>
      <c r="B117" s="132" t="s">
        <v>93</v>
      </c>
      <c r="C117" s="133"/>
      <c r="D117" s="133"/>
      <c r="E117" s="179"/>
      <c r="F117" s="289"/>
    </row>
    <row r="118" spans="1:6">
      <c r="A118" s="234" t="s">
        <v>32</v>
      </c>
      <c r="B118" s="130" t="s">
        <v>120</v>
      </c>
      <c r="C118" s="133">
        <v>1</v>
      </c>
      <c r="D118" s="133" t="s">
        <v>21</v>
      </c>
      <c r="E118" s="179"/>
      <c r="F118" s="290">
        <f>E118*C118</f>
        <v>0</v>
      </c>
    </row>
    <row r="119" spans="1:6">
      <c r="A119" s="234"/>
      <c r="B119" s="132"/>
      <c r="C119" s="133"/>
      <c r="D119" s="133"/>
      <c r="E119" s="179"/>
      <c r="F119" s="289"/>
    </row>
    <row r="120" spans="1:6">
      <c r="A120" s="234" t="s">
        <v>34</v>
      </c>
      <c r="B120" s="130" t="s">
        <v>118</v>
      </c>
      <c r="C120" s="133">
        <v>2</v>
      </c>
      <c r="D120" s="133" t="s">
        <v>21</v>
      </c>
      <c r="E120" s="179"/>
      <c r="F120" s="290">
        <f>E120*C120</f>
        <v>0</v>
      </c>
    </row>
    <row r="121" spans="1:6">
      <c r="A121" s="234"/>
      <c r="B121" s="130"/>
      <c r="C121" s="133"/>
      <c r="D121" s="133"/>
      <c r="E121" s="179"/>
      <c r="F121" s="290"/>
    </row>
    <row r="122" spans="1:6">
      <c r="A122" s="234" t="s">
        <v>36</v>
      </c>
      <c r="B122" s="134" t="s">
        <v>119</v>
      </c>
      <c r="C122" s="133">
        <v>2</v>
      </c>
      <c r="D122" s="133" t="s">
        <v>21</v>
      </c>
      <c r="E122" s="179"/>
      <c r="F122" s="290">
        <f t="shared" ref="F122:F124" si="4">E122*C122</f>
        <v>0</v>
      </c>
    </row>
    <row r="123" spans="1:6">
      <c r="A123" s="234"/>
      <c r="B123" s="134"/>
      <c r="C123" s="133"/>
      <c r="D123" s="133"/>
      <c r="E123" s="179"/>
      <c r="F123" s="290"/>
    </row>
    <row r="124" spans="1:6">
      <c r="A124" s="234" t="s">
        <v>39</v>
      </c>
      <c r="B124" s="130" t="s">
        <v>55</v>
      </c>
      <c r="C124" s="133">
        <v>2</v>
      </c>
      <c r="D124" s="133" t="s">
        <v>21</v>
      </c>
      <c r="E124" s="179"/>
      <c r="F124" s="290">
        <f t="shared" si="4"/>
        <v>0</v>
      </c>
    </row>
    <row r="125" spans="1:6" ht="16" thickBot="1">
      <c r="A125" s="234"/>
      <c r="B125" s="130"/>
      <c r="C125" s="133"/>
      <c r="D125" s="133"/>
      <c r="E125" s="179"/>
      <c r="F125" s="290"/>
    </row>
    <row r="126" spans="1:6" ht="16" thickBot="1">
      <c r="A126" s="234"/>
      <c r="B126" s="110" t="s">
        <v>17</v>
      </c>
      <c r="C126" s="90"/>
      <c r="D126" s="90"/>
      <c r="E126" s="174"/>
      <c r="F126" s="291"/>
    </row>
    <row r="127" spans="1:6">
      <c r="A127" s="234"/>
      <c r="B127" s="110"/>
      <c r="C127" s="90"/>
      <c r="D127" s="90"/>
      <c r="E127" s="174"/>
      <c r="F127" s="235"/>
    </row>
    <row r="128" spans="1:6">
      <c r="A128" s="234"/>
      <c r="B128" s="110"/>
      <c r="C128" s="90"/>
      <c r="D128" s="90"/>
      <c r="E128" s="174"/>
      <c r="F128" s="235"/>
    </row>
    <row r="129" spans="1:6">
      <c r="A129" s="234"/>
      <c r="B129" s="105" t="s">
        <v>132</v>
      </c>
      <c r="C129" s="90"/>
      <c r="D129" s="90"/>
      <c r="E129" s="174"/>
      <c r="F129" s="235"/>
    </row>
    <row r="130" spans="1:6">
      <c r="A130" s="234"/>
      <c r="B130" s="110"/>
      <c r="C130" s="90"/>
      <c r="D130" s="90"/>
      <c r="E130" s="174"/>
      <c r="F130" s="235"/>
    </row>
    <row r="131" spans="1:6" ht="36">
      <c r="A131" s="234" t="s">
        <v>14</v>
      </c>
      <c r="B131" s="108" t="s">
        <v>130</v>
      </c>
      <c r="C131" s="90">
        <v>1</v>
      </c>
      <c r="D131" s="90" t="s">
        <v>20</v>
      </c>
      <c r="E131" s="174"/>
      <c r="F131" s="235">
        <f>E131*C131</f>
        <v>0</v>
      </c>
    </row>
    <row r="132" spans="1:6">
      <c r="A132" s="234"/>
      <c r="B132" s="110"/>
      <c r="C132" s="90"/>
      <c r="D132" s="90"/>
      <c r="E132" s="174"/>
      <c r="F132" s="235">
        <f t="shared" ref="F132:F133" si="5">E132*C132</f>
        <v>0</v>
      </c>
    </row>
    <row r="133" spans="1:6" ht="36">
      <c r="A133" s="234" t="s">
        <v>15</v>
      </c>
      <c r="B133" s="108" t="s">
        <v>133</v>
      </c>
      <c r="C133" s="90">
        <v>1</v>
      </c>
      <c r="D133" s="90" t="s">
        <v>20</v>
      </c>
      <c r="E133" s="174"/>
      <c r="F133" s="235">
        <f t="shared" si="5"/>
        <v>0</v>
      </c>
    </row>
    <row r="134" spans="1:6">
      <c r="A134" s="234"/>
      <c r="B134" s="110"/>
      <c r="C134" s="90"/>
      <c r="D134" s="90"/>
      <c r="E134" s="174"/>
      <c r="F134" s="235"/>
    </row>
    <row r="135" spans="1:6">
      <c r="A135" s="234"/>
      <c r="B135" s="110"/>
      <c r="C135" s="90"/>
      <c r="D135" s="90"/>
      <c r="E135" s="174"/>
      <c r="F135" s="235"/>
    </row>
    <row r="136" spans="1:6">
      <c r="A136" s="234"/>
      <c r="B136" s="110" t="s">
        <v>17</v>
      </c>
      <c r="C136" s="90"/>
      <c r="D136" s="90"/>
      <c r="E136" s="174"/>
      <c r="F136" s="292"/>
    </row>
    <row r="137" spans="1:6">
      <c r="A137" s="234"/>
      <c r="B137" s="110"/>
      <c r="C137" s="90"/>
      <c r="D137" s="90"/>
      <c r="E137" s="174"/>
      <c r="F137" s="235"/>
    </row>
    <row r="138" spans="1:6">
      <c r="A138" s="234"/>
      <c r="B138" s="110"/>
      <c r="C138" s="90"/>
      <c r="D138" s="90"/>
      <c r="E138" s="174"/>
      <c r="F138" s="235"/>
    </row>
    <row r="139" spans="1:6">
      <c r="A139" s="234"/>
      <c r="B139" s="110"/>
      <c r="C139" s="90"/>
      <c r="D139" s="90"/>
      <c r="E139" s="174"/>
      <c r="F139" s="235"/>
    </row>
    <row r="140" spans="1:6">
      <c r="A140" s="234"/>
      <c r="B140" s="124" t="s">
        <v>56</v>
      </c>
      <c r="C140" s="118"/>
      <c r="D140" s="90"/>
      <c r="E140" s="178"/>
      <c r="F140" s="282"/>
    </row>
    <row r="141" spans="1:6">
      <c r="A141" s="234"/>
      <c r="B141" s="33" t="s">
        <v>57</v>
      </c>
      <c r="C141" s="118"/>
      <c r="D141" s="90"/>
      <c r="E141" s="178"/>
      <c r="F141" s="282">
        <f>F14</f>
        <v>0</v>
      </c>
    </row>
    <row r="142" spans="1:6">
      <c r="A142" s="234"/>
      <c r="B142" s="33" t="s">
        <v>57</v>
      </c>
      <c r="C142" s="118"/>
      <c r="D142" s="90"/>
      <c r="E142" s="178"/>
      <c r="F142" s="282">
        <f>F44</f>
        <v>0</v>
      </c>
    </row>
    <row r="143" spans="1:6">
      <c r="A143" s="234"/>
      <c r="B143" s="33"/>
      <c r="C143" s="118"/>
      <c r="D143" s="90"/>
      <c r="E143" s="178"/>
      <c r="F143" s="282"/>
    </row>
    <row r="144" spans="1:6">
      <c r="A144" s="234"/>
      <c r="B144" s="33" t="s">
        <v>58</v>
      </c>
      <c r="C144" s="118"/>
      <c r="D144" s="90"/>
      <c r="E144" s="178"/>
      <c r="F144" s="282">
        <f>F77</f>
        <v>0</v>
      </c>
    </row>
    <row r="145" spans="1:6">
      <c r="A145" s="234"/>
      <c r="B145" s="33"/>
      <c r="C145" s="118"/>
      <c r="D145" s="90"/>
      <c r="E145" s="178"/>
      <c r="F145" s="282"/>
    </row>
    <row r="146" spans="1:6">
      <c r="A146" s="234"/>
      <c r="B146" s="33" t="s">
        <v>104</v>
      </c>
      <c r="C146" s="118"/>
      <c r="D146" s="90"/>
      <c r="E146" s="178"/>
      <c r="F146" s="282">
        <f>F103</f>
        <v>0</v>
      </c>
    </row>
    <row r="147" spans="1:6">
      <c r="A147" s="234"/>
      <c r="B147" s="33" t="s">
        <v>115</v>
      </c>
      <c r="C147" s="118"/>
      <c r="D147" s="90"/>
      <c r="E147" s="178"/>
      <c r="F147" s="282">
        <f>F126</f>
        <v>0</v>
      </c>
    </row>
    <row r="148" spans="1:6">
      <c r="A148" s="234"/>
      <c r="B148" s="33" t="s">
        <v>115</v>
      </c>
      <c r="C148" s="118"/>
      <c r="D148" s="90"/>
      <c r="E148" s="178"/>
      <c r="F148" s="282">
        <f>F136</f>
        <v>0</v>
      </c>
    </row>
    <row r="149" spans="1:6" ht="16" thickBot="1">
      <c r="A149" s="234"/>
      <c r="B149" s="135" t="s">
        <v>129</v>
      </c>
      <c r="C149" s="118"/>
      <c r="D149" s="90"/>
      <c r="E149" s="178"/>
      <c r="F149" s="282"/>
    </row>
    <row r="150" spans="1:6">
      <c r="A150" s="234"/>
      <c r="B150" s="135" t="s">
        <v>59</v>
      </c>
      <c r="C150" s="118"/>
      <c r="D150" s="90"/>
      <c r="E150" s="178"/>
      <c r="F150" s="293">
        <f>SUM(F141:F149)</f>
        <v>0</v>
      </c>
    </row>
    <row r="151" spans="1:6" ht="19.5" customHeight="1">
      <c r="A151" s="294"/>
      <c r="B151" s="216"/>
      <c r="C151" s="215"/>
      <c r="D151" s="217"/>
      <c r="E151" s="218"/>
      <c r="F151" s="295"/>
    </row>
    <row r="152" spans="1:6">
      <c r="A152" s="296"/>
      <c r="B152" s="136"/>
      <c r="C152" s="137"/>
      <c r="D152" s="137"/>
      <c r="E152" s="182"/>
      <c r="F152" s="297"/>
    </row>
    <row r="153" spans="1:6" ht="16" thickBot="1">
      <c r="A153" s="298"/>
      <c r="B153" s="299"/>
      <c r="C153" s="300"/>
      <c r="D153" s="300"/>
      <c r="E153" s="301"/>
      <c r="F153" s="302"/>
    </row>
    <row r="154" spans="1:6">
      <c r="A154" s="307"/>
      <c r="B154" s="308"/>
      <c r="C154" s="309"/>
      <c r="D154" s="309"/>
      <c r="E154" s="310"/>
      <c r="F154" s="311"/>
    </row>
    <row r="155" spans="1:6">
      <c r="A155" s="312"/>
      <c r="B155" s="138" t="s">
        <v>64</v>
      </c>
      <c r="C155" s="139"/>
      <c r="D155" s="139"/>
      <c r="E155" s="183"/>
      <c r="F155" s="313"/>
    </row>
    <row r="156" spans="1:6">
      <c r="A156" s="312" t="s">
        <v>11</v>
      </c>
      <c r="B156" s="140" t="s">
        <v>65</v>
      </c>
      <c r="C156" s="139"/>
      <c r="D156" s="139"/>
      <c r="E156" s="183"/>
      <c r="F156" s="313"/>
    </row>
    <row r="157" spans="1:6">
      <c r="A157" s="312"/>
      <c r="B157" s="141"/>
      <c r="C157" s="139"/>
      <c r="D157" s="139"/>
      <c r="E157" s="183"/>
      <c r="F157" s="313"/>
    </row>
    <row r="158" spans="1:6">
      <c r="A158" s="312"/>
      <c r="B158" s="141"/>
      <c r="C158" s="139"/>
      <c r="D158" s="139"/>
      <c r="E158" s="183"/>
      <c r="F158" s="313"/>
    </row>
    <row r="159" spans="1:6">
      <c r="A159" s="312" t="s">
        <v>13</v>
      </c>
      <c r="B159" s="140" t="s">
        <v>107</v>
      </c>
      <c r="C159" s="139"/>
      <c r="D159" s="139"/>
      <c r="E159" s="183"/>
      <c r="F159" s="313">
        <f>F150</f>
        <v>0</v>
      </c>
    </row>
    <row r="160" spans="1:6">
      <c r="A160" s="312"/>
      <c r="B160" s="141"/>
      <c r="C160" s="139"/>
      <c r="D160" s="139"/>
      <c r="E160" s="183"/>
      <c r="F160" s="313"/>
    </row>
    <row r="161" spans="1:6">
      <c r="A161" s="312"/>
      <c r="B161" s="141"/>
      <c r="C161" s="139"/>
      <c r="D161" s="139"/>
      <c r="E161" s="183"/>
      <c r="F161" s="313"/>
    </row>
    <row r="162" spans="1:6" ht="16" thickBot="1">
      <c r="A162" s="312"/>
      <c r="B162" s="142"/>
      <c r="C162" s="139"/>
      <c r="D162" s="139"/>
      <c r="E162" s="183"/>
      <c r="F162" s="313"/>
    </row>
    <row r="163" spans="1:6">
      <c r="A163" s="312"/>
      <c r="B163" s="142" t="s">
        <v>71</v>
      </c>
      <c r="C163" s="139"/>
      <c r="D163" s="139"/>
      <c r="E163" s="183"/>
      <c r="F163" s="314"/>
    </row>
    <row r="164" spans="1:6">
      <c r="A164" s="312"/>
      <c r="B164" s="140"/>
      <c r="C164" s="139"/>
      <c r="D164" s="139"/>
      <c r="E164" s="184"/>
      <c r="F164" s="315"/>
    </row>
    <row r="165" spans="1:6">
      <c r="A165" s="316"/>
      <c r="B165" s="136"/>
      <c r="C165" s="143"/>
      <c r="D165" s="143"/>
      <c r="E165" s="185"/>
      <c r="F165" s="317"/>
    </row>
    <row r="166" spans="1:6">
      <c r="A166" s="318"/>
      <c r="B166" s="144"/>
      <c r="C166" s="145"/>
      <c r="D166" s="145"/>
      <c r="E166" s="186"/>
      <c r="F166" s="319"/>
    </row>
    <row r="167" spans="1:6">
      <c r="A167" s="320"/>
      <c r="B167" s="146" t="s">
        <v>67</v>
      </c>
      <c r="C167" s="147"/>
      <c r="D167" s="147"/>
      <c r="E167" s="187"/>
      <c r="F167" s="321"/>
    </row>
    <row r="168" spans="1:6">
      <c r="A168" s="320"/>
      <c r="B168" s="146"/>
      <c r="C168" s="147"/>
      <c r="D168" s="147"/>
      <c r="E168" s="187"/>
      <c r="F168" s="322"/>
    </row>
    <row r="169" spans="1:6">
      <c r="A169" s="320"/>
      <c r="B169" s="146"/>
      <c r="C169" s="147"/>
      <c r="D169" s="147"/>
      <c r="E169" s="187"/>
      <c r="F169" s="322"/>
    </row>
    <row r="170" spans="1:6">
      <c r="A170" s="320"/>
      <c r="B170" s="146"/>
      <c r="C170" s="147"/>
      <c r="D170" s="147"/>
      <c r="E170" s="187"/>
      <c r="F170" s="322"/>
    </row>
    <row r="171" spans="1:6">
      <c r="A171" s="320"/>
      <c r="B171" s="146"/>
      <c r="C171" s="147"/>
      <c r="D171" s="147"/>
      <c r="E171" s="187"/>
      <c r="F171" s="322"/>
    </row>
    <row r="172" spans="1:6">
      <c r="A172" s="320"/>
      <c r="B172" s="146"/>
      <c r="C172" s="147"/>
      <c r="D172" s="147"/>
      <c r="E172" s="187"/>
      <c r="F172" s="322"/>
    </row>
    <row r="173" spans="1:6" ht="16" thickBot="1">
      <c r="A173" s="320"/>
      <c r="B173" s="213" t="s">
        <v>107</v>
      </c>
      <c r="C173" s="147"/>
      <c r="D173" s="147"/>
      <c r="E173" s="187"/>
      <c r="F173" s="322"/>
    </row>
    <row r="174" spans="1:6" ht="16" thickBot="1">
      <c r="A174" s="320"/>
      <c r="B174" s="213" t="s">
        <v>68</v>
      </c>
      <c r="C174" s="147"/>
      <c r="D174" s="147"/>
      <c r="E174" s="187"/>
      <c r="F174" s="323"/>
    </row>
    <row r="175" spans="1:6">
      <c r="A175" s="324"/>
      <c r="F175" s="231"/>
    </row>
    <row r="176" spans="1:6">
      <c r="A176" s="324"/>
      <c r="F176" s="231"/>
    </row>
    <row r="177" spans="1:6">
      <c r="A177" s="324"/>
      <c r="F177" s="231"/>
    </row>
    <row r="178" spans="1:6">
      <c r="A178" s="324"/>
      <c r="F178" s="231"/>
    </row>
    <row r="179" spans="1:6">
      <c r="A179" s="324"/>
      <c r="F179" s="231"/>
    </row>
    <row r="180" spans="1:6">
      <c r="A180" s="324"/>
      <c r="F180" s="231"/>
    </row>
    <row r="181" spans="1:6">
      <c r="A181" s="324"/>
      <c r="F181" s="231"/>
    </row>
    <row r="182" spans="1:6">
      <c r="A182" s="324"/>
      <c r="F182" s="231"/>
    </row>
    <row r="183" spans="1:6">
      <c r="A183" s="324"/>
      <c r="F183" s="231"/>
    </row>
    <row r="184" spans="1:6">
      <c r="A184" s="324"/>
      <c r="F184" s="231"/>
    </row>
    <row r="185" spans="1:6">
      <c r="A185" s="324"/>
      <c r="F185" s="231"/>
    </row>
    <row r="186" spans="1:6">
      <c r="A186" s="324"/>
      <c r="F186" s="231"/>
    </row>
    <row r="187" spans="1:6">
      <c r="A187" s="324"/>
      <c r="F187" s="231"/>
    </row>
    <row r="188" spans="1:6">
      <c r="A188" s="324"/>
      <c r="F188" s="231"/>
    </row>
    <row r="189" spans="1:6">
      <c r="A189" s="324"/>
      <c r="F189" s="231"/>
    </row>
    <row r="190" spans="1:6">
      <c r="A190" s="324"/>
      <c r="F190" s="231"/>
    </row>
    <row r="191" spans="1:6">
      <c r="A191" s="324"/>
      <c r="F191" s="231"/>
    </row>
    <row r="192" spans="1:6">
      <c r="A192" s="324"/>
      <c r="F192" s="231"/>
    </row>
    <row r="193" spans="1:6">
      <c r="A193" s="324"/>
      <c r="F193" s="231"/>
    </row>
    <row r="194" spans="1:6">
      <c r="A194" s="324"/>
      <c r="F194" s="231"/>
    </row>
    <row r="195" spans="1:6">
      <c r="A195" s="324"/>
      <c r="F195" s="231"/>
    </row>
    <row r="196" spans="1:6">
      <c r="A196" s="325"/>
      <c r="B196" s="219"/>
      <c r="C196" s="220"/>
      <c r="D196" s="220"/>
      <c r="E196" s="221"/>
      <c r="F196" s="326"/>
    </row>
    <row r="197" spans="1:6" ht="16" thickBot="1">
      <c r="A197" s="327"/>
      <c r="B197" s="328"/>
      <c r="C197" s="329"/>
      <c r="D197" s="329"/>
      <c r="E197" s="330"/>
      <c r="F197" s="331"/>
    </row>
  </sheetData>
  <mergeCells count="2">
    <mergeCell ref="C1:F1"/>
    <mergeCell ref="C3:F3"/>
  </mergeCells>
  <phoneticPr fontId="18" type="noConversion"/>
  <pageMargins left="0.75" right="0.75" top="1" bottom="1" header="0.5" footer="0.5"/>
  <pageSetup paperSize="9" orientation="portrait" horizontalDpi="4294967292" verticalDpi="4294967292" r:id="rId1"/>
  <headerFooter>
    <oddFooter>&amp;C&amp;"Trebuchet MS,Regular"&amp;9Pg.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100" workbookViewId="0">
      <selection activeCell="D35" sqref="D35"/>
    </sheetView>
  </sheetViews>
  <sheetFormatPr defaultColWidth="11" defaultRowHeight="15.5"/>
  <cols>
    <col min="1" max="1" width="4.58203125" style="69" customWidth="1"/>
    <col min="2" max="2" width="36.58203125" style="18" customWidth="1"/>
    <col min="3" max="3" width="5.5" style="69" customWidth="1"/>
    <col min="4" max="4" width="6.33203125" style="69" customWidth="1"/>
    <col min="5" max="5" width="11.08203125" style="172" customWidth="1"/>
    <col min="6" max="6" width="14.58203125" style="87" customWidth="1"/>
    <col min="7" max="7" width="98.58203125" style="35" customWidth="1"/>
    <col min="8" max="16384" width="11" style="3"/>
  </cols>
  <sheetData>
    <row r="1" spans="1:11" ht="15.75" customHeight="1">
      <c r="A1" s="96" t="s">
        <v>122</v>
      </c>
      <c r="B1" s="17"/>
      <c r="C1" s="332" t="s">
        <v>123</v>
      </c>
      <c r="D1" s="332"/>
      <c r="E1" s="332"/>
      <c r="F1" s="333"/>
    </row>
    <row r="2" spans="1:11">
      <c r="A2" s="214" t="s">
        <v>0</v>
      </c>
      <c r="C2" s="168"/>
      <c r="D2" s="168"/>
      <c r="E2" s="171"/>
      <c r="F2" s="212"/>
      <c r="G2" s="16"/>
    </row>
    <row r="3" spans="1:11">
      <c r="A3" s="214" t="s">
        <v>1</v>
      </c>
      <c r="C3" s="336"/>
      <c r="D3" s="336"/>
      <c r="E3" s="336"/>
      <c r="F3" s="335"/>
      <c r="G3" s="16"/>
    </row>
    <row r="4" spans="1:11">
      <c r="A4" s="214" t="s">
        <v>2</v>
      </c>
    </row>
    <row r="5" spans="1:11" ht="16" thickBot="1">
      <c r="A5" s="45" t="s">
        <v>3</v>
      </c>
      <c r="B5" s="19" t="s">
        <v>4</v>
      </c>
      <c r="C5" s="45" t="s">
        <v>5</v>
      </c>
      <c r="D5" s="45" t="s">
        <v>6</v>
      </c>
      <c r="E5" s="173" t="s">
        <v>7</v>
      </c>
      <c r="F5" s="88" t="s">
        <v>8</v>
      </c>
    </row>
    <row r="6" spans="1:11" ht="16.5" thickTop="1" thickBot="1">
      <c r="A6" s="46"/>
      <c r="B6" s="42" t="s">
        <v>66</v>
      </c>
      <c r="C6" s="46"/>
      <c r="D6" s="46"/>
      <c r="E6" s="337"/>
      <c r="F6" s="338"/>
    </row>
    <row r="7" spans="1:11" ht="16" thickTop="1">
      <c r="A7" s="43"/>
      <c r="B7" s="21" t="s">
        <v>9</v>
      </c>
      <c r="C7" s="43"/>
      <c r="D7" s="43"/>
      <c r="E7" s="174"/>
      <c r="F7" s="89"/>
    </row>
    <row r="8" spans="1:11" ht="36">
      <c r="A8" s="43"/>
      <c r="B8" s="22" t="s">
        <v>99</v>
      </c>
      <c r="C8" s="43"/>
      <c r="D8" s="43"/>
      <c r="E8" s="174"/>
      <c r="F8" s="89"/>
    </row>
    <row r="9" spans="1:11">
      <c r="A9" s="43" t="s">
        <v>60</v>
      </c>
      <c r="B9" s="25" t="s">
        <v>61</v>
      </c>
      <c r="C9" s="73"/>
      <c r="D9" s="73"/>
      <c r="E9" s="207"/>
      <c r="F9" s="201"/>
      <c r="G9" s="36"/>
      <c r="H9" s="5"/>
      <c r="I9" s="5"/>
      <c r="J9" s="6"/>
      <c r="K9" s="7"/>
    </row>
    <row r="10" spans="1:11" ht="25">
      <c r="A10" s="75"/>
      <c r="B10" s="26" t="s">
        <v>80</v>
      </c>
      <c r="C10" s="74"/>
      <c r="D10" s="75"/>
      <c r="E10" s="196"/>
      <c r="F10" s="197"/>
      <c r="G10" s="29"/>
      <c r="H10" s="9"/>
      <c r="I10" s="8"/>
      <c r="J10" s="10"/>
      <c r="K10" s="11"/>
    </row>
    <row r="11" spans="1:11" ht="25">
      <c r="A11" s="43" t="s">
        <v>32</v>
      </c>
      <c r="B11" s="27" t="s">
        <v>95</v>
      </c>
      <c r="C11" s="76">
        <v>13</v>
      </c>
      <c r="D11" s="76" t="s">
        <v>29</v>
      </c>
      <c r="E11" s="198"/>
      <c r="F11" s="199">
        <f>E11*C11</f>
        <v>0</v>
      </c>
      <c r="G11" s="29"/>
      <c r="H11" s="9"/>
      <c r="I11" s="8"/>
      <c r="J11" s="10"/>
      <c r="K11" s="11"/>
    </row>
    <row r="12" spans="1:11">
      <c r="A12" s="75"/>
      <c r="B12" s="28" t="s">
        <v>78</v>
      </c>
      <c r="C12" s="74"/>
      <c r="D12" s="75"/>
      <c r="E12" s="196"/>
      <c r="F12" s="197"/>
      <c r="G12" s="29"/>
      <c r="H12" s="9"/>
      <c r="I12" s="8"/>
      <c r="J12" s="10"/>
      <c r="K12" s="11"/>
    </row>
    <row r="13" spans="1:11">
      <c r="A13" s="75"/>
      <c r="B13" s="27" t="s">
        <v>125</v>
      </c>
      <c r="C13" s="74"/>
      <c r="D13" s="75"/>
      <c r="E13" s="196"/>
      <c r="F13" s="197"/>
      <c r="G13" s="29"/>
      <c r="H13" s="9"/>
      <c r="I13" s="8"/>
      <c r="J13" s="10"/>
      <c r="K13" s="11"/>
    </row>
    <row r="14" spans="1:11">
      <c r="A14" s="75"/>
      <c r="B14" s="28" t="s">
        <v>79</v>
      </c>
      <c r="C14" s="77"/>
      <c r="D14" s="77"/>
      <c r="E14" s="208"/>
      <c r="F14" s="202"/>
      <c r="G14" s="29"/>
      <c r="H14" s="9"/>
      <c r="I14" s="8"/>
      <c r="J14" s="10"/>
      <c r="K14" s="11"/>
    </row>
    <row r="15" spans="1:11">
      <c r="A15" s="75"/>
      <c r="B15" s="200" t="s">
        <v>114</v>
      </c>
      <c r="C15" s="74"/>
      <c r="D15" s="75"/>
      <c r="E15" s="196"/>
      <c r="F15" s="197"/>
      <c r="G15" s="29"/>
      <c r="H15" s="9"/>
      <c r="I15" s="8"/>
      <c r="J15" s="10"/>
      <c r="K15" s="11"/>
    </row>
    <row r="16" spans="1:11">
      <c r="A16" s="75"/>
      <c r="B16" s="28"/>
      <c r="C16" s="74"/>
      <c r="D16" s="75"/>
      <c r="E16" s="196"/>
      <c r="F16" s="197"/>
      <c r="G16" s="29"/>
      <c r="H16" s="9"/>
      <c r="I16" s="8"/>
      <c r="J16" s="10"/>
      <c r="K16" s="11"/>
    </row>
    <row r="17" spans="1:11" ht="48">
      <c r="A17" s="43" t="s">
        <v>36</v>
      </c>
      <c r="B17" s="23" t="s">
        <v>81</v>
      </c>
      <c r="C17" s="71">
        <v>3</v>
      </c>
      <c r="D17" s="71" t="s">
        <v>29</v>
      </c>
      <c r="E17" s="170"/>
      <c r="F17" s="92">
        <f t="shared" ref="F17" si="0">C17*E17</f>
        <v>0</v>
      </c>
      <c r="G17" s="29"/>
      <c r="H17" s="9"/>
      <c r="I17" s="8"/>
      <c r="J17" s="10"/>
      <c r="K17" s="11"/>
    </row>
    <row r="18" spans="1:11">
      <c r="A18" s="43"/>
      <c r="B18" s="23"/>
      <c r="C18" s="71"/>
      <c r="D18" s="71"/>
      <c r="E18" s="170"/>
      <c r="F18" s="92"/>
      <c r="G18" s="29"/>
      <c r="H18" s="9"/>
      <c r="I18" s="8"/>
      <c r="J18" s="10"/>
      <c r="K18" s="11"/>
    </row>
    <row r="19" spans="1:11">
      <c r="A19" s="43"/>
      <c r="B19" s="30" t="s">
        <v>62</v>
      </c>
      <c r="C19" s="76"/>
      <c r="D19" s="76"/>
      <c r="E19" s="198"/>
      <c r="F19" s="199"/>
      <c r="G19" s="37"/>
      <c r="H19" s="12"/>
      <c r="I19" s="12"/>
      <c r="J19" s="13"/>
      <c r="K19" s="14"/>
    </row>
    <row r="20" spans="1:11" ht="24">
      <c r="A20" s="43"/>
      <c r="B20" s="31" t="s">
        <v>63</v>
      </c>
      <c r="C20" s="76"/>
      <c r="D20" s="76"/>
      <c r="E20" s="198"/>
      <c r="F20" s="199"/>
      <c r="G20" s="38"/>
      <c r="H20" s="12"/>
      <c r="I20" s="12"/>
      <c r="J20" s="13"/>
      <c r="K20" s="14"/>
    </row>
    <row r="21" spans="1:11">
      <c r="A21" s="43" t="s">
        <v>38</v>
      </c>
      <c r="B21" s="32" t="s">
        <v>82</v>
      </c>
      <c r="C21" s="76">
        <v>4</v>
      </c>
      <c r="D21" s="76" t="s">
        <v>21</v>
      </c>
      <c r="E21" s="198"/>
      <c r="F21" s="199">
        <f>E21*C21</f>
        <v>0</v>
      </c>
      <c r="G21" s="39"/>
      <c r="H21" s="12"/>
      <c r="I21" s="12"/>
      <c r="J21" s="13"/>
      <c r="K21" s="14"/>
    </row>
    <row r="22" spans="1:11" ht="24">
      <c r="A22" s="43"/>
      <c r="B22" s="33" t="s">
        <v>86</v>
      </c>
      <c r="C22" s="71"/>
      <c r="D22" s="43"/>
      <c r="E22" s="178"/>
      <c r="F22" s="93"/>
      <c r="G22" s="29"/>
      <c r="H22" s="9"/>
      <c r="I22" s="8"/>
      <c r="J22" s="10"/>
      <c r="K22" s="11"/>
    </row>
    <row r="23" spans="1:11">
      <c r="A23" s="43"/>
      <c r="B23" s="33" t="s">
        <v>83</v>
      </c>
      <c r="C23" s="71"/>
      <c r="D23" s="43"/>
      <c r="E23" s="178"/>
      <c r="F23" s="93"/>
      <c r="G23" s="29"/>
      <c r="H23" s="9"/>
      <c r="I23" s="8"/>
      <c r="J23" s="10"/>
      <c r="K23" s="11"/>
    </row>
    <row r="24" spans="1:11">
      <c r="A24" s="43"/>
      <c r="B24" s="33" t="s">
        <v>84</v>
      </c>
      <c r="C24" s="71"/>
      <c r="D24" s="43"/>
      <c r="E24" s="178"/>
      <c r="F24" s="93"/>
      <c r="G24" s="29"/>
      <c r="H24" s="9"/>
      <c r="I24" s="8"/>
      <c r="J24" s="10"/>
      <c r="K24" s="11"/>
    </row>
    <row r="25" spans="1:11">
      <c r="A25" s="43"/>
      <c r="B25" s="33" t="s">
        <v>85</v>
      </c>
      <c r="C25" s="71"/>
      <c r="D25" s="43"/>
      <c r="E25" s="178"/>
      <c r="F25" s="93"/>
      <c r="G25" s="29"/>
      <c r="H25" s="9"/>
      <c r="I25" s="8"/>
      <c r="J25" s="10"/>
      <c r="K25" s="11"/>
    </row>
    <row r="26" spans="1:11">
      <c r="A26" s="43"/>
      <c r="B26" s="226"/>
      <c r="C26" s="71"/>
      <c r="D26" s="43"/>
      <c r="E26" s="178"/>
      <c r="F26" s="93"/>
      <c r="G26" s="29"/>
      <c r="H26" s="9"/>
      <c r="I26" s="8"/>
      <c r="J26" s="10"/>
      <c r="K26" s="11"/>
    </row>
    <row r="27" spans="1:11">
      <c r="A27" s="43"/>
      <c r="B27" s="24" t="s">
        <v>108</v>
      </c>
      <c r="C27" s="71"/>
      <c r="D27" s="43" t="s">
        <v>12</v>
      </c>
      <c r="E27" s="178">
        <v>50000</v>
      </c>
      <c r="F27" s="93"/>
      <c r="G27" s="29"/>
      <c r="H27" s="9"/>
      <c r="I27" s="8"/>
      <c r="J27" s="10"/>
      <c r="K27" s="11"/>
    </row>
    <row r="28" spans="1:11">
      <c r="A28" s="43"/>
      <c r="B28" s="24"/>
      <c r="C28" s="71"/>
      <c r="D28" s="43"/>
      <c r="E28" s="178"/>
      <c r="F28" s="93"/>
      <c r="G28" s="29"/>
      <c r="H28" s="9"/>
      <c r="I28" s="8"/>
      <c r="J28" s="10"/>
      <c r="K28" s="11"/>
    </row>
    <row r="29" spans="1:11">
      <c r="A29" s="75"/>
      <c r="B29" s="40" t="s">
        <v>66</v>
      </c>
      <c r="C29" s="74"/>
      <c r="D29" s="75"/>
      <c r="E29" s="196"/>
      <c r="F29" s="197"/>
      <c r="G29" s="29"/>
      <c r="H29" s="9"/>
      <c r="I29" s="8"/>
      <c r="J29" s="10"/>
      <c r="K29" s="11"/>
    </row>
    <row r="30" spans="1:11" ht="16" thickBot="1">
      <c r="A30" s="70"/>
      <c r="B30" s="94" t="s">
        <v>124</v>
      </c>
      <c r="C30" s="95"/>
      <c r="D30" s="70"/>
      <c r="E30" s="209"/>
      <c r="F30" s="203"/>
      <c r="G30" s="24"/>
      <c r="H30" s="2"/>
      <c r="I30" s="1"/>
      <c r="J30" s="4"/>
      <c r="K30" s="15"/>
    </row>
    <row r="31" spans="1:11">
      <c r="A31" s="43"/>
      <c r="B31" s="41"/>
      <c r="C31" s="71"/>
      <c r="D31" s="43"/>
      <c r="E31" s="178"/>
      <c r="F31" s="204"/>
      <c r="G31" s="80"/>
      <c r="H31" s="81"/>
      <c r="I31" s="82"/>
      <c r="J31" s="83"/>
      <c r="K31" s="84"/>
    </row>
    <row r="32" spans="1:11" s="35" customFormat="1">
      <c r="A32" s="78"/>
      <c r="B32" s="34"/>
      <c r="C32" s="78"/>
      <c r="D32" s="78"/>
      <c r="E32" s="210"/>
      <c r="F32" s="205"/>
      <c r="H32" s="3"/>
      <c r="I32" s="3"/>
      <c r="J32" s="3"/>
      <c r="K32" s="3"/>
    </row>
    <row r="33" spans="1:11" s="35" customFormat="1">
      <c r="A33" s="79"/>
      <c r="B33" s="20"/>
      <c r="C33" s="79"/>
      <c r="D33" s="79"/>
      <c r="E33" s="211"/>
      <c r="F33" s="206"/>
      <c r="H33" s="3"/>
      <c r="I33" s="3"/>
      <c r="J33" s="3"/>
      <c r="K33" s="3"/>
    </row>
  </sheetData>
  <mergeCells count="3">
    <mergeCell ref="C1:F1"/>
    <mergeCell ref="C3:F3"/>
    <mergeCell ref="E6:F6"/>
  </mergeCells>
  <pageMargins left="0.75" right="0.75" top="1" bottom="1" header="0.5" footer="0.5"/>
  <pageSetup paperSize="9" orientation="portrait" horizontalDpi="4294967292" verticalDpi="4294967292" r:id="rId1"/>
  <headerFooter>
    <oddFooter>&amp;C&amp;"Trebuchet MS,Regular"&amp;9Pg.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activeCell="B11" sqref="B11"/>
    </sheetView>
  </sheetViews>
  <sheetFormatPr defaultColWidth="11" defaultRowHeight="15.5"/>
  <cols>
    <col min="1" max="1" width="4.58203125" style="47" customWidth="1"/>
    <col min="2" max="2" width="32.5" style="48" customWidth="1"/>
    <col min="3" max="3" width="5.5" style="48" customWidth="1"/>
    <col min="4" max="4" width="6.33203125" style="48" customWidth="1"/>
    <col min="5" max="5" width="11.83203125" style="49" customWidth="1"/>
    <col min="6" max="6" width="14.58203125" style="50" customWidth="1"/>
    <col min="7" max="7" width="98.58203125" style="3" customWidth="1"/>
    <col min="8" max="16384" width="11" style="3"/>
  </cols>
  <sheetData>
    <row r="1" spans="1:7" ht="15.75" customHeight="1">
      <c r="A1" s="96" t="s">
        <v>122</v>
      </c>
      <c r="B1" s="149"/>
      <c r="C1" s="332" t="s">
        <v>123</v>
      </c>
      <c r="D1" s="332"/>
      <c r="E1" s="332"/>
      <c r="F1" s="333"/>
    </row>
    <row r="2" spans="1:7">
      <c r="A2" s="68" t="s">
        <v>0</v>
      </c>
      <c r="C2" s="168"/>
      <c r="D2" s="168"/>
      <c r="E2" s="171"/>
      <c r="F2" s="212"/>
      <c r="G2" s="150"/>
    </row>
    <row r="3" spans="1:7">
      <c r="A3" s="68" t="s">
        <v>1</v>
      </c>
      <c r="C3" s="336"/>
      <c r="D3" s="336"/>
      <c r="E3" s="336"/>
      <c r="F3" s="335"/>
      <c r="G3" s="150"/>
    </row>
    <row r="4" spans="1:7">
      <c r="A4" s="68" t="s">
        <v>2</v>
      </c>
    </row>
    <row r="5" spans="1:7" ht="16" thickBot="1">
      <c r="A5" s="51" t="s">
        <v>3</v>
      </c>
      <c r="B5" s="52" t="s">
        <v>4</v>
      </c>
      <c r="C5" s="52" t="s">
        <v>5</v>
      </c>
      <c r="D5" s="52" t="s">
        <v>6</v>
      </c>
      <c r="E5" s="53" t="s">
        <v>7</v>
      </c>
      <c r="F5" s="54" t="s">
        <v>8</v>
      </c>
    </row>
    <row r="6" spans="1:7" ht="16.5" thickTop="1" thickBot="1">
      <c r="A6" s="55"/>
      <c r="B6" s="151"/>
      <c r="C6" s="56"/>
      <c r="D6" s="56"/>
      <c r="E6" s="339"/>
      <c r="F6" s="340"/>
    </row>
    <row r="7" spans="1:7" ht="16" thickTop="1">
      <c r="A7" s="152"/>
      <c r="B7" s="153" t="s">
        <v>109</v>
      </c>
      <c r="C7" s="154"/>
      <c r="D7" s="154"/>
      <c r="E7" s="155"/>
      <c r="F7" s="156"/>
    </row>
    <row r="8" spans="1:7">
      <c r="A8" s="152"/>
      <c r="B8" s="157"/>
      <c r="C8" s="154"/>
      <c r="D8" s="154"/>
      <c r="E8" s="155"/>
      <c r="F8" s="156"/>
    </row>
    <row r="9" spans="1:7">
      <c r="A9" s="152"/>
      <c r="B9" s="158" t="s">
        <v>107</v>
      </c>
      <c r="C9" s="154"/>
      <c r="D9" s="154"/>
      <c r="E9" s="155"/>
      <c r="F9" s="156">
        <f>'BUILDER''S WORK'!F174</f>
        <v>0</v>
      </c>
    </row>
    <row r="10" spans="1:7">
      <c r="A10" s="152"/>
      <c r="B10" s="153"/>
      <c r="C10" s="154"/>
      <c r="D10" s="154"/>
      <c r="E10" s="155"/>
      <c r="F10" s="156"/>
    </row>
    <row r="11" spans="1:7">
      <c r="A11" s="152"/>
      <c r="B11" s="159"/>
      <c r="C11" s="57"/>
      <c r="D11" s="154"/>
      <c r="E11" s="58"/>
      <c r="F11" s="59"/>
    </row>
    <row r="12" spans="1:7" ht="22.5" customHeight="1">
      <c r="A12" s="152"/>
      <c r="B12" s="160"/>
      <c r="C12" s="57"/>
      <c r="D12" s="154"/>
      <c r="E12" s="58"/>
      <c r="F12" s="59"/>
    </row>
    <row r="13" spans="1:7" ht="18.75" customHeight="1">
      <c r="A13" s="55"/>
      <c r="B13" s="56" t="s">
        <v>66</v>
      </c>
      <c r="C13" s="56"/>
      <c r="D13" s="56"/>
      <c r="E13" s="60"/>
      <c r="F13" s="61">
        <f>'FITTINGS &amp; FIXTURES'!F30</f>
        <v>0</v>
      </c>
    </row>
    <row r="14" spans="1:7">
      <c r="A14" s="55"/>
      <c r="B14" s="56"/>
      <c r="C14" s="56"/>
      <c r="D14" s="56"/>
      <c r="E14" s="60"/>
      <c r="F14" s="61"/>
    </row>
    <row r="15" spans="1:7">
      <c r="A15" s="55"/>
      <c r="B15" s="56"/>
      <c r="C15" s="56"/>
      <c r="D15" s="56"/>
      <c r="E15" s="60"/>
      <c r="F15" s="61"/>
    </row>
    <row r="16" spans="1:7">
      <c r="A16" s="55"/>
      <c r="B16" s="56"/>
      <c r="C16" s="56"/>
      <c r="D16" s="56"/>
      <c r="E16" s="60"/>
      <c r="F16" s="61"/>
    </row>
    <row r="17" spans="1:6">
      <c r="A17" s="55"/>
      <c r="B17" s="56"/>
      <c r="C17" s="56"/>
      <c r="D17" s="56"/>
      <c r="E17" s="60"/>
      <c r="F17" s="61"/>
    </row>
    <row r="18" spans="1:6">
      <c r="A18" s="55"/>
      <c r="B18" s="56"/>
      <c r="C18" s="56"/>
      <c r="D18" s="56"/>
      <c r="E18" s="60"/>
      <c r="F18" s="61"/>
    </row>
    <row r="19" spans="1:6">
      <c r="A19" s="152"/>
      <c r="B19" s="161"/>
      <c r="C19" s="154"/>
      <c r="D19" s="154"/>
      <c r="E19" s="155"/>
      <c r="F19" s="156"/>
    </row>
    <row r="20" spans="1:6">
      <c r="A20" s="55"/>
      <c r="B20" s="56"/>
      <c r="C20" s="56"/>
      <c r="D20" s="56"/>
      <c r="E20" s="62"/>
      <c r="F20" s="63"/>
    </row>
    <row r="21" spans="1:6">
      <c r="A21" s="152"/>
      <c r="B21" s="161"/>
      <c r="C21" s="154"/>
      <c r="D21" s="154"/>
      <c r="E21" s="155"/>
      <c r="F21" s="156"/>
    </row>
    <row r="22" spans="1:6">
      <c r="A22" s="152"/>
      <c r="B22" s="161"/>
      <c r="C22" s="154"/>
      <c r="D22" s="154"/>
      <c r="E22" s="155"/>
      <c r="F22" s="156"/>
    </row>
    <row r="23" spans="1:6">
      <c r="A23" s="152"/>
      <c r="B23" s="161"/>
      <c r="C23" s="154"/>
      <c r="D23" s="154"/>
      <c r="E23" s="155"/>
      <c r="F23" s="156"/>
    </row>
    <row r="24" spans="1:6">
      <c r="A24" s="152"/>
      <c r="B24" s="161"/>
      <c r="C24" s="154"/>
      <c r="D24" s="154"/>
      <c r="E24" s="155"/>
      <c r="F24" s="156"/>
    </row>
    <row r="25" spans="1:6">
      <c r="A25" s="152"/>
      <c r="B25" s="161"/>
      <c r="C25" s="154"/>
      <c r="D25" s="154"/>
      <c r="E25" s="155"/>
      <c r="F25" s="156"/>
    </row>
    <row r="26" spans="1:6">
      <c r="A26" s="152"/>
      <c r="B26" s="161"/>
      <c r="C26" s="154"/>
      <c r="D26" s="154"/>
      <c r="E26" s="155"/>
      <c r="F26" s="156"/>
    </row>
    <row r="27" spans="1:6">
      <c r="A27" s="152"/>
      <c r="B27" s="161"/>
      <c r="C27" s="154"/>
      <c r="D27" s="154"/>
      <c r="E27" s="155"/>
      <c r="F27" s="156"/>
    </row>
    <row r="28" spans="1:6">
      <c r="A28" s="152"/>
      <c r="B28" s="161"/>
      <c r="C28" s="154"/>
      <c r="D28" s="154"/>
      <c r="E28" s="155"/>
      <c r="F28" s="156"/>
    </row>
    <row r="29" spans="1:6">
      <c r="A29" s="152"/>
      <c r="B29" s="161"/>
      <c r="C29" s="154"/>
      <c r="D29" s="154"/>
      <c r="E29" s="155"/>
      <c r="F29" s="156"/>
    </row>
    <row r="30" spans="1:6">
      <c r="A30" s="152"/>
      <c r="B30" s="161"/>
      <c r="C30" s="154"/>
      <c r="D30" s="154"/>
      <c r="E30" s="155"/>
      <c r="F30" s="156"/>
    </row>
    <row r="31" spans="1:6">
      <c r="A31" s="55"/>
      <c r="B31" s="56"/>
      <c r="C31" s="56"/>
      <c r="D31" s="56"/>
      <c r="E31" s="62"/>
      <c r="F31" s="63"/>
    </row>
    <row r="32" spans="1:6">
      <c r="A32" s="152"/>
      <c r="B32" s="161"/>
      <c r="C32" s="154"/>
      <c r="D32" s="154"/>
      <c r="E32" s="155"/>
      <c r="F32" s="156"/>
    </row>
    <row r="33" spans="1:6">
      <c r="A33" s="152"/>
      <c r="B33" s="154"/>
      <c r="C33" s="152"/>
      <c r="D33" s="152"/>
      <c r="E33" s="162"/>
      <c r="F33" s="163"/>
    </row>
    <row r="34" spans="1:6">
      <c r="A34" s="152"/>
      <c r="B34" s="161"/>
      <c r="C34" s="154"/>
      <c r="D34" s="154"/>
      <c r="E34" s="155"/>
      <c r="F34" s="156"/>
    </row>
    <row r="36" spans="1:6" ht="16" thickBot="1">
      <c r="B36" s="164"/>
    </row>
    <row r="37" spans="1:6" ht="16" thickBot="1">
      <c r="B37" s="165" t="s">
        <v>110</v>
      </c>
      <c r="F37" s="44">
        <f>SUM(F9:F36)</f>
        <v>0</v>
      </c>
    </row>
    <row r="43" spans="1:6">
      <c r="A43" s="64"/>
      <c r="B43" s="65"/>
      <c r="C43" s="65"/>
      <c r="D43" s="65"/>
      <c r="E43" s="66"/>
      <c r="F43" s="67"/>
    </row>
  </sheetData>
  <mergeCells count="3">
    <mergeCell ref="C1:F1"/>
    <mergeCell ref="C3:F3"/>
    <mergeCell ref="E6:F6"/>
  </mergeCells>
  <pageMargins left="0.75" right="0.75" top="1" bottom="1" header="0.5" footer="0.5"/>
  <pageSetup paperSize="9" orientation="portrait" horizontalDpi="4294967292" verticalDpi="4294967292" r:id="rId1"/>
  <headerFooter>
    <oddFooter>&amp;C&amp;"Trebuchet MS,Regular"&amp;9Pg.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BUILDER'S WORK</vt:lpstr>
      <vt:lpstr>FITTINGS &amp; FIXTURES</vt:lpstr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Oluwafemi S. Idowu</cp:lastModifiedBy>
  <dcterms:created xsi:type="dcterms:W3CDTF">2020-04-22T20:19:51Z</dcterms:created>
  <dcterms:modified xsi:type="dcterms:W3CDTF">2021-12-01T14:15:02Z</dcterms:modified>
</cp:coreProperties>
</file>